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3780" tabRatio="500"/>
  </bookViews>
  <sheets>
    <sheet name="入力画面" sheetId="2" r:id="rId1"/>
    <sheet name="出力画面" sheetId="3" r:id="rId2"/>
    <sheet name="Sheet2" sheetId="1" state="hidden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C4" i="2"/>
  <c r="F2" i="3"/>
  <c r="E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AW2" i="3"/>
  <c r="BA2" i="3"/>
  <c r="AZ2" i="3"/>
  <c r="AY2" i="3"/>
  <c r="AX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N1" i="2"/>
  <c r="O1" i="2"/>
  <c r="P1" i="2"/>
  <c r="E1" i="2"/>
  <c r="D2" i="3"/>
  <c r="D1" i="2"/>
  <c r="C2" i="3"/>
  <c r="C1" i="2"/>
  <c r="B2" i="3"/>
</calcChain>
</file>

<file path=xl/sharedStrings.xml><?xml version="1.0" encoding="utf-8"?>
<sst xmlns="http://schemas.openxmlformats.org/spreadsheetml/2006/main" count="422" uniqueCount="169">
  <si>
    <t>都立</t>
    <rPh sb="0" eb="2">
      <t>トリツ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</si>
  <si>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</si>
  <si>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</si>
  <si>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私立</t>
    <rPh sb="0" eb="2">
      <t>シリツ</t>
    </rPh>
    <phoneticPr fontId="3"/>
  </si>
  <si>
    <t>ー</t>
  </si>
  <si>
    <t>大東学園高等学校</t>
    <rPh sb="0" eb="2">
      <t>ダイトウ</t>
    </rPh>
    <rPh sb="2" eb="4">
      <t>ガクエン</t>
    </rPh>
    <phoneticPr fontId="3"/>
  </si>
  <si>
    <t>新宿高等学校</t>
    <rPh sb="0" eb="2">
      <t>シンジュク</t>
    </rPh>
    <phoneticPr fontId="3"/>
  </si>
  <si>
    <t>産業技術高等専門学校品川キャンパス</t>
    <rPh sb="0" eb="2">
      <t>サンギョウ</t>
    </rPh>
    <rPh sb="2" eb="4">
      <t>ギジュツ</t>
    </rPh>
    <rPh sb="4" eb="10">
      <t>コウトウセンモン</t>
    </rPh>
    <rPh sb="10" eb="12">
      <t>シナガワ</t>
    </rPh>
    <phoneticPr fontId="3"/>
  </si>
  <si>
    <t>学校番号</t>
    <rPh sb="0" eb="4">
      <t>ガッコウバンゴウ</t>
    </rPh>
    <phoneticPr fontId="2"/>
  </si>
  <si>
    <t>創立</t>
    <rPh sb="0" eb="2">
      <t>ソウリツ</t>
    </rPh>
    <phoneticPr fontId="2"/>
  </si>
  <si>
    <t>和暦</t>
  </si>
  <si>
    <t>年</t>
    <rPh sb="0" eb="1">
      <t>ネン</t>
    </rPh>
    <phoneticPr fontId="2"/>
  </si>
  <si>
    <t>西暦</t>
    <rPh sb="0" eb="2">
      <t>セイレキ</t>
    </rPh>
    <phoneticPr fontId="2"/>
  </si>
  <si>
    <t>主な歴代
顧問</t>
    <rPh sb="0" eb="1">
      <t>オモ</t>
    </rPh>
    <rPh sb="2" eb="4">
      <t>レキダイ</t>
    </rPh>
    <rPh sb="5" eb="7">
      <t>コモン</t>
    </rPh>
    <phoneticPr fontId="2"/>
  </si>
  <si>
    <t>日付</t>
    <rPh sb="0" eb="2">
      <t>ヒヅケ</t>
    </rPh>
    <phoneticPr fontId="2"/>
  </si>
  <si>
    <t>大会名</t>
    <rPh sb="0" eb="3">
      <t>タイカイメイ</t>
    </rPh>
    <phoneticPr fontId="2"/>
  </si>
  <si>
    <t>入賞</t>
    <rPh sb="0" eb="2">
      <t>ニュウショウ</t>
    </rPh>
    <phoneticPr fontId="2"/>
  </si>
  <si>
    <t>備考</t>
    <rPh sb="0" eb="2">
      <t>ビコウ</t>
    </rPh>
    <phoneticPr fontId="2"/>
  </si>
  <si>
    <t>主な大会実績</t>
    <rPh sb="0" eb="1">
      <t>オモ</t>
    </rPh>
    <rPh sb="2" eb="6">
      <t>タイカイジッセキ</t>
    </rPh>
    <phoneticPr fontId="2"/>
  </si>
  <si>
    <t>月</t>
    <rPh sb="0" eb="1">
      <t>ガツ</t>
    </rPh>
    <phoneticPr fontId="2"/>
  </si>
  <si>
    <t>部活紹介</t>
    <rPh sb="0" eb="2">
      <t>ブカツ</t>
    </rPh>
    <rPh sb="2" eb="4">
      <t>ショウカイ</t>
    </rPh>
    <phoneticPr fontId="2"/>
  </si>
  <si>
    <t>設立</t>
    <rPh sb="0" eb="2">
      <t>セツリツ</t>
    </rPh>
    <phoneticPr fontId="2"/>
  </si>
  <si>
    <t>学校名</t>
    <rPh sb="0" eb="3">
      <t>ガッコウメイ</t>
    </rPh>
    <phoneticPr fontId="2"/>
  </si>
  <si>
    <t>男女</t>
    <rPh sb="0" eb="2">
      <t>ダンジョ</t>
    </rPh>
    <phoneticPr fontId="2"/>
  </si>
  <si>
    <t>顧問①</t>
    <rPh sb="0" eb="2">
      <t>コモン</t>
    </rPh>
    <phoneticPr fontId="2"/>
  </si>
  <si>
    <t>顧問②</t>
    <rPh sb="0" eb="2">
      <t>コモン</t>
    </rPh>
    <phoneticPr fontId="2"/>
  </si>
  <si>
    <t>顧問③</t>
    <rPh sb="0" eb="2">
      <t>コモン</t>
    </rPh>
    <phoneticPr fontId="2"/>
  </si>
  <si>
    <t>顧問④</t>
    <rPh sb="0" eb="2">
      <t>コモン</t>
    </rPh>
    <phoneticPr fontId="2"/>
  </si>
  <si>
    <t>顧問⑤</t>
    <rPh sb="0" eb="2">
      <t>コモン</t>
    </rPh>
    <phoneticPr fontId="2"/>
  </si>
  <si>
    <t>顧問⑥</t>
    <rPh sb="0" eb="2">
      <t>コモン</t>
    </rPh>
    <phoneticPr fontId="2"/>
  </si>
  <si>
    <t>顧問⑦</t>
    <rPh sb="0" eb="2">
      <t>コモン</t>
    </rPh>
    <phoneticPr fontId="2"/>
  </si>
  <si>
    <t>顧問⑧</t>
    <rPh sb="0" eb="2">
      <t>コモン</t>
    </rPh>
    <phoneticPr fontId="2"/>
  </si>
  <si>
    <t>顧問⑨</t>
    <rPh sb="0" eb="2">
      <t>コモン</t>
    </rPh>
    <phoneticPr fontId="2"/>
  </si>
  <si>
    <t>顧問⑩</t>
    <rPh sb="0" eb="2">
      <t>コモン</t>
    </rPh>
    <phoneticPr fontId="2"/>
  </si>
  <si>
    <t>顧問11</t>
    <rPh sb="0" eb="2">
      <t>コモン</t>
    </rPh>
    <phoneticPr fontId="2"/>
  </si>
  <si>
    <t>顧問１２</t>
    <rPh sb="0" eb="2">
      <t>コモン</t>
    </rPh>
    <phoneticPr fontId="2"/>
  </si>
  <si>
    <t>年1</t>
    <rPh sb="0" eb="1">
      <t>ネン</t>
    </rPh>
    <phoneticPr fontId="2"/>
  </si>
  <si>
    <t>月1</t>
    <rPh sb="0" eb="1">
      <t>ガツ</t>
    </rPh>
    <phoneticPr fontId="2"/>
  </si>
  <si>
    <t>大会1</t>
    <rPh sb="0" eb="2">
      <t>タイカイ</t>
    </rPh>
    <phoneticPr fontId="2"/>
  </si>
  <si>
    <t>入賞1</t>
    <rPh sb="0" eb="2">
      <t>ニュウショウ</t>
    </rPh>
    <phoneticPr fontId="2"/>
  </si>
  <si>
    <t>備考1</t>
    <rPh sb="0" eb="2">
      <t>ビコウ</t>
    </rPh>
    <phoneticPr fontId="2"/>
  </si>
  <si>
    <t>年2</t>
    <rPh sb="0" eb="1">
      <t>ネン</t>
    </rPh>
    <phoneticPr fontId="2"/>
  </si>
  <si>
    <t>月2</t>
    <rPh sb="0" eb="1">
      <t>ガツ</t>
    </rPh>
    <phoneticPr fontId="2"/>
  </si>
  <si>
    <t>大会2</t>
    <rPh sb="0" eb="2">
      <t>タイカイ</t>
    </rPh>
    <phoneticPr fontId="2"/>
  </si>
  <si>
    <t>入賞2</t>
    <rPh sb="0" eb="2">
      <t>ニュウショウ</t>
    </rPh>
    <phoneticPr fontId="2"/>
  </si>
  <si>
    <t>備考2</t>
    <rPh sb="0" eb="2">
      <t>ビコウ</t>
    </rPh>
    <phoneticPr fontId="2"/>
  </si>
  <si>
    <t>年3</t>
    <rPh sb="0" eb="1">
      <t>ネン</t>
    </rPh>
    <phoneticPr fontId="2"/>
  </si>
  <si>
    <t>月3</t>
    <rPh sb="0" eb="1">
      <t>ガツ</t>
    </rPh>
    <phoneticPr fontId="2"/>
  </si>
  <si>
    <t>大会3</t>
    <rPh sb="0" eb="2">
      <t>タイカイ</t>
    </rPh>
    <phoneticPr fontId="2"/>
  </si>
  <si>
    <t>入賞3</t>
    <rPh sb="0" eb="2">
      <t>ニュウショウ</t>
    </rPh>
    <phoneticPr fontId="2"/>
  </si>
  <si>
    <t>備考3</t>
    <rPh sb="0" eb="2">
      <t>ビコウ</t>
    </rPh>
    <phoneticPr fontId="2"/>
  </si>
  <si>
    <t>年4</t>
    <rPh sb="0" eb="1">
      <t>ネン</t>
    </rPh>
    <phoneticPr fontId="2"/>
  </si>
  <si>
    <t>月4</t>
    <rPh sb="0" eb="1">
      <t>ガツ</t>
    </rPh>
    <phoneticPr fontId="2"/>
  </si>
  <si>
    <t>大会4</t>
    <rPh sb="0" eb="2">
      <t>タイカイ</t>
    </rPh>
    <phoneticPr fontId="2"/>
  </si>
  <si>
    <t>入賞4</t>
    <rPh sb="0" eb="2">
      <t>ニュウショウ</t>
    </rPh>
    <phoneticPr fontId="2"/>
  </si>
  <si>
    <t>備考4</t>
    <rPh sb="0" eb="2">
      <t>ビコウ</t>
    </rPh>
    <phoneticPr fontId="2"/>
  </si>
  <si>
    <t>年5</t>
    <rPh sb="0" eb="1">
      <t>ネン</t>
    </rPh>
    <phoneticPr fontId="2"/>
  </si>
  <si>
    <t>月5</t>
    <rPh sb="0" eb="1">
      <t>ガツ</t>
    </rPh>
    <phoneticPr fontId="2"/>
  </si>
  <si>
    <t>大会5</t>
    <rPh sb="0" eb="2">
      <t>タイカイ</t>
    </rPh>
    <phoneticPr fontId="2"/>
  </si>
  <si>
    <t>入賞5</t>
    <rPh sb="0" eb="2">
      <t>ニュウショウ</t>
    </rPh>
    <phoneticPr fontId="2"/>
  </si>
  <si>
    <t>備考5</t>
    <rPh sb="0" eb="2">
      <t>ビコウ</t>
    </rPh>
    <phoneticPr fontId="2"/>
  </si>
  <si>
    <t>年6</t>
    <rPh sb="0" eb="1">
      <t>ネン</t>
    </rPh>
    <phoneticPr fontId="2"/>
  </si>
  <si>
    <t>月6</t>
    <rPh sb="0" eb="1">
      <t>ガツ</t>
    </rPh>
    <phoneticPr fontId="2"/>
  </si>
  <si>
    <t>大会6</t>
    <rPh sb="0" eb="2">
      <t>タイカイ</t>
    </rPh>
    <phoneticPr fontId="2"/>
  </si>
  <si>
    <t>入賞6</t>
    <rPh sb="0" eb="2">
      <t>ニュウショウ</t>
    </rPh>
    <phoneticPr fontId="2"/>
  </si>
  <si>
    <t>備考6</t>
    <rPh sb="0" eb="2">
      <t>ビコウ</t>
    </rPh>
    <phoneticPr fontId="2"/>
  </si>
  <si>
    <t>年7</t>
    <rPh sb="0" eb="1">
      <t>ネン</t>
    </rPh>
    <phoneticPr fontId="2"/>
  </si>
  <si>
    <t>月7</t>
    <rPh sb="0" eb="1">
      <t>ガツ</t>
    </rPh>
    <phoneticPr fontId="2"/>
  </si>
  <si>
    <t>大会7</t>
    <rPh sb="0" eb="2">
      <t>タイカイ</t>
    </rPh>
    <phoneticPr fontId="2"/>
  </si>
  <si>
    <t>入賞7</t>
    <rPh sb="0" eb="2">
      <t>ニュウショウ</t>
    </rPh>
    <phoneticPr fontId="2"/>
  </si>
  <si>
    <t>備考7</t>
    <rPh sb="0" eb="2">
      <t>ビコウ</t>
    </rPh>
    <phoneticPr fontId="2"/>
  </si>
  <si>
    <t>年8</t>
    <rPh sb="0" eb="1">
      <t>ネン</t>
    </rPh>
    <phoneticPr fontId="2"/>
  </si>
  <si>
    <t>月8</t>
    <rPh sb="0" eb="1">
      <t>ガツ</t>
    </rPh>
    <phoneticPr fontId="2"/>
  </si>
  <si>
    <t>大会8</t>
    <rPh sb="0" eb="2">
      <t>タイカイ</t>
    </rPh>
    <phoneticPr fontId="2"/>
  </si>
  <si>
    <t>入賞8</t>
    <rPh sb="0" eb="2">
      <t>ニュウショウ</t>
    </rPh>
    <phoneticPr fontId="2"/>
  </si>
  <si>
    <t>備考8</t>
    <rPh sb="0" eb="2">
      <t>ビコウ</t>
    </rPh>
    <phoneticPr fontId="2"/>
  </si>
  <si>
    <t>年9</t>
    <rPh sb="0" eb="1">
      <t>ネン</t>
    </rPh>
    <phoneticPr fontId="2"/>
  </si>
  <si>
    <t>月9</t>
    <rPh sb="0" eb="1">
      <t>ガツ</t>
    </rPh>
    <phoneticPr fontId="2"/>
  </si>
  <si>
    <t>大会9</t>
    <rPh sb="0" eb="2">
      <t>タイカイ</t>
    </rPh>
    <phoneticPr fontId="2"/>
  </si>
  <si>
    <t>入賞9</t>
    <rPh sb="0" eb="2">
      <t>ニュウショウ</t>
    </rPh>
    <phoneticPr fontId="2"/>
  </si>
  <si>
    <t>備考9</t>
    <rPh sb="0" eb="2">
      <t>ビコウ</t>
    </rPh>
    <phoneticPr fontId="2"/>
  </si>
  <si>
    <t>年10</t>
    <rPh sb="0" eb="1">
      <t>ネン</t>
    </rPh>
    <phoneticPr fontId="2"/>
  </si>
  <si>
    <t>月10</t>
    <rPh sb="0" eb="1">
      <t>ガツ</t>
    </rPh>
    <phoneticPr fontId="2"/>
  </si>
  <si>
    <t>大会10</t>
    <rPh sb="0" eb="2">
      <t>タイカイ</t>
    </rPh>
    <phoneticPr fontId="2"/>
  </si>
  <si>
    <t>入賞10</t>
    <rPh sb="0" eb="2">
      <t>ニュウショウ</t>
    </rPh>
    <phoneticPr fontId="2"/>
  </si>
  <si>
    <t>備考10</t>
    <rPh sb="0" eb="2">
      <t>ビコウ</t>
    </rPh>
    <phoneticPr fontId="2"/>
  </si>
  <si>
    <t>文責</t>
    <rPh sb="0" eb="2">
      <t>ブンセキ</t>
    </rPh>
    <phoneticPr fontId="2"/>
  </si>
  <si>
    <t>設立和暦</t>
    <rPh sb="0" eb="2">
      <t>セツリツ</t>
    </rPh>
    <rPh sb="2" eb="4">
      <t>ワレキ</t>
    </rPh>
    <phoneticPr fontId="2"/>
  </si>
  <si>
    <t>設立西暦</t>
    <rPh sb="0" eb="2">
      <t>セツリツ</t>
    </rPh>
    <rPh sb="2" eb="4">
      <t>セイレキ</t>
    </rPh>
    <phoneticPr fontId="2"/>
  </si>
  <si>
    <t>都立</t>
  </si>
  <si>
    <t>両国高等学校</t>
  </si>
  <si>
    <t>男</t>
  </si>
  <si>
    <t>女</t>
  </si>
  <si>
    <t>八潮高等学校</t>
  </si>
  <si>
    <t>三田高等学校</t>
  </si>
  <si>
    <t>昭和高等学校</t>
  </si>
  <si>
    <t>第五商業高等学校</t>
  </si>
  <si>
    <t>三鷹中等教育学校</t>
  </si>
  <si>
    <t>江戸川高等学校</t>
  </si>
  <si>
    <t>国立</t>
  </si>
  <si>
    <t>東京学芸大学附属高等学校</t>
  </si>
  <si>
    <t>私立</t>
  </si>
  <si>
    <t>早稲田大学高等学院</t>
    <phoneticPr fontId="2"/>
  </si>
  <si>
    <t>日本体育大学荏原高等学校</t>
  </si>
  <si>
    <t>田園調布学園高等部</t>
    <phoneticPr fontId="2"/>
  </si>
  <si>
    <t>目黒学院高等学校</t>
  </si>
  <si>
    <t>國學院高等学校</t>
  </si>
  <si>
    <t>城北学園城北高等学校</t>
  </si>
  <si>
    <t>國學院大學久我山高等学校</t>
  </si>
  <si>
    <t>法政大学高等学校</t>
  </si>
  <si>
    <t>日比谷高等学校</t>
  </si>
  <si>
    <t>頌栄女子学院高等学校</t>
  </si>
  <si>
    <t>東京都市大学等々力高等学校</t>
  </si>
  <si>
    <t>早稲田高等学校</t>
  </si>
  <si>
    <t>日本大学鶴ヶ丘高等学校</t>
  </si>
  <si>
    <t>小岩高等学校</t>
  </si>
  <si>
    <t>駒沢学園女子高等学校</t>
  </si>
  <si>
    <t>芝商業高等学校</t>
  </si>
  <si>
    <t>佼成学園高等学校</t>
  </si>
  <si>
    <t>海城高等学校</t>
  </si>
  <si>
    <t>早稲田大学系属早稲田実業学校高等部</t>
  </si>
  <si>
    <t>錦城高等学校</t>
  </si>
  <si>
    <t>立川国際中等教育学校</t>
  </si>
  <si>
    <t>東海大学付属高輪台高等学校</t>
  </si>
  <si>
    <t>玉川学園高等部</t>
  </si>
  <si>
    <t>立正大学付属立正高等学校</t>
  </si>
  <si>
    <t>東京成徳大学高等学校</t>
  </si>
  <si>
    <t>文化学園大学杉並高等学校</t>
  </si>
  <si>
    <t>日体桜華高等学校</t>
  </si>
  <si>
    <t>東高等学校</t>
  </si>
  <si>
    <t>芝浦工業大学附属高等学校</t>
  </si>
  <si>
    <t>吉祥女子高等学校</t>
  </si>
  <si>
    <t>目白研心高等学校</t>
  </si>
  <si>
    <t>東海大学菅生高等学校</t>
  </si>
  <si>
    <t>秋留台高等学校</t>
  </si>
  <si>
    <t>品川女子学院　高等部</t>
  </si>
  <si>
    <t>筑波大学附属高等学校</t>
  </si>
  <si>
    <t>慶應義塾女子高等学校</t>
  </si>
  <si>
    <t>駒場学園高等学校</t>
  </si>
  <si>
    <t>多摩大学目黒高等学校</t>
  </si>
  <si>
    <t>東京女子学院高等学校</t>
  </si>
  <si>
    <t>科学技術学園高等学校</t>
  </si>
  <si>
    <t>竹台高等学校</t>
  </si>
  <si>
    <t>東京実業高等学校</t>
  </si>
  <si>
    <t>練馬高等学校</t>
  </si>
  <si>
    <t>桜美林高等学校</t>
  </si>
  <si>
    <t>晴海総合高等学校</t>
  </si>
  <si>
    <t>桐ヶ丘高等学校</t>
  </si>
  <si>
    <t>井草高等学校</t>
  </si>
  <si>
    <t>つばさ総合高等学校</t>
  </si>
  <si>
    <t>芦花高等学校</t>
  </si>
  <si>
    <t>杉並総合高等学校</t>
  </si>
  <si>
    <t>翔陽高等学校</t>
  </si>
  <si>
    <t>明星学園高等学校</t>
  </si>
  <si>
    <t>開成高等学校</t>
  </si>
  <si>
    <t>美原高等学校</t>
  </si>
  <si>
    <t>新渡戸文化高等学校</t>
  </si>
  <si>
    <t>大成高等学校</t>
  </si>
  <si>
    <t>葛飾総合高等学校</t>
  </si>
  <si>
    <t>桜修館中等教育学校</t>
  </si>
  <si>
    <t>郁文館高等学校</t>
  </si>
  <si>
    <t>宝仙学園高等学校</t>
  </si>
  <si>
    <t>世田谷総合高等学校</t>
  </si>
  <si>
    <t>駿台学園高等学校</t>
  </si>
  <si>
    <t>昭和第一高等学校</t>
  </si>
  <si>
    <t>瑞穂農芸高等学校</t>
  </si>
  <si>
    <t>青梅総合高等学校</t>
  </si>
  <si>
    <t>日本大学第三高等学校</t>
  </si>
  <si>
    <t>部活紹介
600字程度</t>
    <rPh sb="0" eb="2">
      <t>ブカツ</t>
    </rPh>
    <rPh sb="2" eb="4">
      <t>ショウカイ</t>
    </rPh>
    <rPh sb="9" eb="10">
      <t>ジ</t>
    </rPh>
    <rPh sb="10" eb="12">
      <t>テイド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</si>
</sst>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"/>
  </numFmts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24"/>
      <color theme="1"/>
      <name val="HG丸ｺﾞｼｯｸM-PRO"/>
      <charset val="128"/>
    </font>
    <font>
      <sz val="14"/>
      <color theme="1"/>
      <name val="HG丸ｺﾞｼｯｸM-PRO"/>
      <charset val="128"/>
    </font>
    <font>
      <sz val="20"/>
      <color theme="1"/>
      <name val="HG丸ｺﾞｼｯｸM-PRO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5" xfId="0" applyFont="1" applyBorder="1" applyAlignment="1" applyProtection="1">
      <alignment vertical="center" shrinkToFit="1"/>
      <protection hidden="1"/>
    </xf>
    <xf numFmtId="0" fontId="1" fillId="2" borderId="9" xfId="0" applyFont="1" applyFill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6" fillId="0" borderId="13" xfId="0" applyFont="1" applyBorder="1" applyAlignment="1">
      <alignment vertical="center" shrinkToFit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76" fontId="0" fillId="0" borderId="0" xfId="0" applyNumberFormat="1" applyFill="1" applyBorder="1" applyProtection="1">
      <protection hidden="1"/>
    </xf>
    <xf numFmtId="0" fontId="0" fillId="0" borderId="5" xfId="0" applyBorder="1" applyProtection="1">
      <protection locked="0"/>
    </xf>
    <xf numFmtId="0" fontId="1" fillId="0" borderId="0" xfId="0" applyFont="1" applyBorder="1" applyAlignment="1">
      <alignment horizontal="distributed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vertical="distributed" wrapTex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vertical="center" shrinkToFit="1"/>
    </xf>
    <xf numFmtId="0" fontId="1" fillId="0" borderId="5" xfId="0" applyFont="1" applyFill="1" applyBorder="1" applyAlignment="1" applyProtection="1">
      <alignment vertical="center" shrinkToFit="1"/>
      <protection hidden="1"/>
    </xf>
    <xf numFmtId="0" fontId="9" fillId="0" borderId="5" xfId="0" applyFont="1" applyBorder="1" applyAlignment="1" applyProtection="1">
      <alignment vertical="center" shrinkToFit="1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vertical="center" shrinkToFit="1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 shrinkToFit="1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5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</cellXfs>
  <cellStyles count="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</cellStyles>
  <dxfs count="17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16" workbookViewId="0">
      <selection activeCell="B23" sqref="B23:I32"/>
    </sheetView>
  </sheetViews>
  <sheetFormatPr baseColWidth="12" defaultRowHeight="18" x14ac:dyDescent="0"/>
  <cols>
    <col min="13" max="22" width="0" hidden="1" customWidth="1"/>
  </cols>
  <sheetData>
    <row r="1" spans="1:16" ht="18" customHeight="1">
      <c r="A1" s="22" t="s">
        <v>8</v>
      </c>
      <c r="B1" s="20"/>
      <c r="C1" s="4" t="str">
        <f>IF(B1="","",VLOOKUP(B1,Sheet2!A:C,2,FALSE))</f>
        <v/>
      </c>
      <c r="D1" s="5" t="str">
        <f>IF(B1="","",VLOOKUP(B1,Sheet2!A:C,3,FALSE))</f>
        <v/>
      </c>
      <c r="E1" s="6" t="str">
        <f>IF(P1="","",IF(P1="男ー","【男子校】",IF(P1="ー女","【女子校】",IF(P1="男女","【共学校】"))))</f>
        <v/>
      </c>
      <c r="F1" s="6"/>
      <c r="G1" s="5"/>
      <c r="H1" s="5"/>
      <c r="I1" s="5"/>
      <c r="M1" s="7"/>
      <c r="N1" s="8" t="str">
        <f>IF(B1="","",VLOOKUP(B1,Sheet2!A:E,4,FALSE))</f>
        <v/>
      </c>
      <c r="O1" s="8" t="str">
        <f>IF(B1="","",VLOOKUP(B1,Sheet2!A:E,5,FALSE))</f>
        <v/>
      </c>
      <c r="P1" s="9" t="str">
        <f>N1&amp;O1</f>
        <v/>
      </c>
    </row>
    <row r="2" spans="1:16" ht="18" customHeight="1">
      <c r="A2" s="5"/>
      <c r="B2" s="10"/>
      <c r="C2" s="5"/>
      <c r="D2" s="5"/>
      <c r="E2" s="6"/>
      <c r="F2" s="6"/>
      <c r="G2" s="5"/>
      <c r="H2" s="5"/>
      <c r="I2" s="5"/>
      <c r="M2" s="11"/>
      <c r="N2" s="5"/>
      <c r="O2" s="5"/>
      <c r="P2" s="5"/>
    </row>
    <row r="3" spans="1:16">
      <c r="A3" s="35" t="s">
        <v>9</v>
      </c>
      <c r="B3" s="12" t="s">
        <v>10</v>
      </c>
      <c r="C3" s="13"/>
      <c r="D3" t="s">
        <v>11</v>
      </c>
    </row>
    <row r="4" spans="1:16">
      <c r="A4" s="35"/>
      <c r="B4" t="s">
        <v>12</v>
      </c>
      <c r="C4" s="14" t="str">
        <f>IFERROR(DATEVALUE(B3&amp;C3&amp;D3&amp;"1月1日"),"")</f>
        <v/>
      </c>
      <c r="D4" t="s">
        <v>11</v>
      </c>
    </row>
    <row r="6" spans="1:16">
      <c r="A6" s="36" t="s">
        <v>13</v>
      </c>
      <c r="B6">
        <v>1</v>
      </c>
      <c r="C6" s="15"/>
      <c r="D6">
        <v>5</v>
      </c>
      <c r="E6" s="15"/>
      <c r="F6">
        <v>9</v>
      </c>
      <c r="G6" s="15"/>
    </row>
    <row r="7" spans="1:16">
      <c r="A7" s="36"/>
      <c r="B7">
        <v>2</v>
      </c>
      <c r="C7" s="15"/>
      <c r="D7">
        <v>6</v>
      </c>
      <c r="E7" s="15"/>
      <c r="F7">
        <v>10</v>
      </c>
      <c r="G7" s="15"/>
    </row>
    <row r="8" spans="1:16">
      <c r="A8" s="36"/>
      <c r="B8">
        <v>3</v>
      </c>
      <c r="C8" s="15"/>
      <c r="D8">
        <v>7</v>
      </c>
      <c r="E8" s="15"/>
      <c r="F8">
        <v>11</v>
      </c>
      <c r="G8" s="15"/>
    </row>
    <row r="9" spans="1:16">
      <c r="A9" s="36"/>
      <c r="B9">
        <v>4</v>
      </c>
      <c r="C9" s="15"/>
      <c r="D9">
        <v>8</v>
      </c>
      <c r="E9" s="15"/>
      <c r="F9">
        <v>12</v>
      </c>
      <c r="G9" s="15"/>
    </row>
    <row r="10" spans="1:16">
      <c r="A10" s="16"/>
    </row>
    <row r="11" spans="1:16">
      <c r="B11" s="37" t="s">
        <v>14</v>
      </c>
      <c r="C11" s="37"/>
      <c r="D11" s="37"/>
      <c r="E11" s="37"/>
      <c r="F11" s="37"/>
      <c r="G11" s="17" t="s">
        <v>15</v>
      </c>
      <c r="H11" s="17" t="s">
        <v>16</v>
      </c>
      <c r="I11" s="17" t="s">
        <v>17</v>
      </c>
    </row>
    <row r="12" spans="1:16">
      <c r="A12" s="38" t="s">
        <v>18</v>
      </c>
      <c r="B12" s="15" t="s">
        <v>10</v>
      </c>
      <c r="C12" s="15"/>
      <c r="D12" s="18" t="s">
        <v>11</v>
      </c>
      <c r="E12" s="15"/>
      <c r="F12" s="18" t="s">
        <v>19</v>
      </c>
      <c r="G12" s="15"/>
      <c r="H12" s="15"/>
      <c r="I12" s="15"/>
    </row>
    <row r="13" spans="1:16">
      <c r="A13" s="39"/>
      <c r="B13" s="15" t="s">
        <v>10</v>
      </c>
      <c r="C13" s="15"/>
      <c r="D13" s="18" t="s">
        <v>11</v>
      </c>
      <c r="E13" s="15"/>
      <c r="F13" s="18" t="s">
        <v>19</v>
      </c>
      <c r="G13" s="15"/>
      <c r="H13" s="15"/>
      <c r="I13" s="15"/>
    </row>
    <row r="14" spans="1:16">
      <c r="A14" s="39"/>
      <c r="B14" s="15" t="s">
        <v>10</v>
      </c>
      <c r="C14" s="15"/>
      <c r="D14" s="18" t="s">
        <v>11</v>
      </c>
      <c r="E14" s="15"/>
      <c r="F14" s="18" t="s">
        <v>19</v>
      </c>
      <c r="G14" s="15"/>
      <c r="H14" s="15"/>
      <c r="I14" s="15"/>
    </row>
    <row r="15" spans="1:16">
      <c r="A15" s="39"/>
      <c r="B15" s="15" t="s">
        <v>10</v>
      </c>
      <c r="C15" s="15"/>
      <c r="D15" s="18" t="s">
        <v>11</v>
      </c>
      <c r="E15" s="15"/>
      <c r="F15" s="18" t="s">
        <v>19</v>
      </c>
      <c r="G15" s="15"/>
      <c r="H15" s="15"/>
      <c r="I15" s="15"/>
    </row>
    <row r="16" spans="1:16">
      <c r="A16" s="39"/>
      <c r="B16" s="15" t="s">
        <v>10</v>
      </c>
      <c r="C16" s="15"/>
      <c r="D16" s="18" t="s">
        <v>11</v>
      </c>
      <c r="E16" s="15"/>
      <c r="F16" s="18" t="s">
        <v>19</v>
      </c>
      <c r="G16" s="15"/>
      <c r="H16" s="15"/>
      <c r="I16" s="15"/>
    </row>
    <row r="17" spans="1:9">
      <c r="A17" s="39"/>
      <c r="B17" s="15" t="s">
        <v>10</v>
      </c>
      <c r="C17" s="15"/>
      <c r="D17" s="18" t="s">
        <v>11</v>
      </c>
      <c r="E17" s="15"/>
      <c r="F17" s="18" t="s">
        <v>19</v>
      </c>
      <c r="G17" s="15"/>
      <c r="H17" s="15"/>
      <c r="I17" s="15"/>
    </row>
    <row r="18" spans="1:9">
      <c r="A18" s="39"/>
      <c r="B18" s="15" t="s">
        <v>10</v>
      </c>
      <c r="C18" s="15"/>
      <c r="D18" s="18" t="s">
        <v>11</v>
      </c>
      <c r="E18" s="15"/>
      <c r="F18" s="18" t="s">
        <v>19</v>
      </c>
      <c r="G18" s="15"/>
      <c r="H18" s="15"/>
      <c r="I18" s="15"/>
    </row>
    <row r="19" spans="1:9">
      <c r="A19" s="39"/>
      <c r="B19" s="15" t="s">
        <v>10</v>
      </c>
      <c r="C19" s="15"/>
      <c r="D19" s="18" t="s">
        <v>11</v>
      </c>
      <c r="E19" s="15"/>
      <c r="F19" s="18" t="s">
        <v>19</v>
      </c>
      <c r="G19" s="15"/>
      <c r="H19" s="15"/>
      <c r="I19" s="15"/>
    </row>
    <row r="20" spans="1:9">
      <c r="A20" s="39"/>
      <c r="B20" s="15" t="s">
        <v>10</v>
      </c>
      <c r="C20" s="15"/>
      <c r="D20" s="18" t="s">
        <v>11</v>
      </c>
      <c r="E20" s="15"/>
      <c r="F20" s="18" t="s">
        <v>19</v>
      </c>
      <c r="G20" s="15"/>
      <c r="H20" s="15"/>
      <c r="I20" s="15"/>
    </row>
    <row r="21" spans="1:9">
      <c r="A21" s="40"/>
      <c r="B21" s="15" t="s">
        <v>10</v>
      </c>
      <c r="C21" s="15"/>
      <c r="D21" s="18" t="s">
        <v>11</v>
      </c>
      <c r="E21" s="15"/>
      <c r="F21" s="18" t="s">
        <v>19</v>
      </c>
      <c r="G21" s="15"/>
      <c r="H21" s="15"/>
      <c r="I21" s="15"/>
    </row>
    <row r="23" spans="1:9" ht="18" customHeight="1">
      <c r="A23" s="41" t="s">
        <v>168</v>
      </c>
      <c r="B23" s="43"/>
      <c r="C23" s="44"/>
      <c r="D23" s="44"/>
      <c r="E23" s="44"/>
      <c r="F23" s="44"/>
      <c r="G23" s="44"/>
      <c r="H23" s="44"/>
      <c r="I23" s="45"/>
    </row>
    <row r="24" spans="1:9">
      <c r="A24" s="42"/>
      <c r="B24" s="46"/>
      <c r="C24" s="47"/>
      <c r="D24" s="47"/>
      <c r="E24" s="47"/>
      <c r="F24" s="47"/>
      <c r="G24" s="47"/>
      <c r="H24" s="47"/>
      <c r="I24" s="48"/>
    </row>
    <row r="25" spans="1:9">
      <c r="A25" s="42"/>
      <c r="B25" s="46"/>
      <c r="C25" s="47"/>
      <c r="D25" s="47"/>
      <c r="E25" s="47"/>
      <c r="F25" s="47"/>
      <c r="G25" s="47"/>
      <c r="H25" s="47"/>
      <c r="I25" s="48"/>
    </row>
    <row r="26" spans="1:9">
      <c r="A26" s="42"/>
      <c r="B26" s="46"/>
      <c r="C26" s="47"/>
      <c r="D26" s="47"/>
      <c r="E26" s="47"/>
      <c r="F26" s="47"/>
      <c r="G26" s="47"/>
      <c r="H26" s="47"/>
      <c r="I26" s="48"/>
    </row>
    <row r="27" spans="1:9">
      <c r="A27" s="42"/>
      <c r="B27" s="46"/>
      <c r="C27" s="47"/>
      <c r="D27" s="47"/>
      <c r="E27" s="47"/>
      <c r="F27" s="47"/>
      <c r="G27" s="47"/>
      <c r="H27" s="47"/>
      <c r="I27" s="48"/>
    </row>
    <row r="28" spans="1:9">
      <c r="A28" s="42"/>
      <c r="B28" s="46"/>
      <c r="C28" s="47"/>
      <c r="D28" s="47"/>
      <c r="E28" s="47"/>
      <c r="F28" s="47"/>
      <c r="G28" s="47"/>
      <c r="H28" s="47"/>
      <c r="I28" s="48"/>
    </row>
    <row r="29" spans="1:9">
      <c r="A29" s="42"/>
      <c r="B29" s="46"/>
      <c r="C29" s="47"/>
      <c r="D29" s="47"/>
      <c r="E29" s="47"/>
      <c r="F29" s="47"/>
      <c r="G29" s="47"/>
      <c r="H29" s="47"/>
      <c r="I29" s="48"/>
    </row>
    <row r="30" spans="1:9">
      <c r="A30" s="42"/>
      <c r="B30" s="46"/>
      <c r="C30" s="47"/>
      <c r="D30" s="47"/>
      <c r="E30" s="47"/>
      <c r="F30" s="47"/>
      <c r="G30" s="47"/>
      <c r="H30" s="47"/>
      <c r="I30" s="48"/>
    </row>
    <row r="31" spans="1:9">
      <c r="A31" s="42"/>
      <c r="B31" s="46"/>
      <c r="C31" s="47"/>
      <c r="D31" s="47"/>
      <c r="E31" s="47"/>
      <c r="F31" s="47"/>
      <c r="G31" s="47"/>
      <c r="H31" s="47"/>
      <c r="I31" s="48"/>
    </row>
    <row r="32" spans="1:9">
      <c r="A32" s="42"/>
      <c r="B32" s="49"/>
      <c r="C32" s="50"/>
      <c r="D32" s="50"/>
      <c r="E32" s="50"/>
      <c r="F32" s="50"/>
      <c r="G32" s="50"/>
      <c r="H32" s="50"/>
      <c r="I32" s="51"/>
    </row>
    <row r="33" spans="1:6">
      <c r="B33" s="19"/>
      <c r="C33" s="19"/>
      <c r="D33" s="19"/>
      <c r="E33" s="19"/>
      <c r="F33" s="19"/>
    </row>
    <row r="34" spans="1:6">
      <c r="A34" s="21" t="s">
        <v>86</v>
      </c>
      <c r="B34" s="15"/>
      <c r="C34" s="19"/>
      <c r="D34" s="19"/>
      <c r="E34" s="19"/>
      <c r="F34" s="19"/>
    </row>
    <row r="35" spans="1:6">
      <c r="B35" s="19"/>
      <c r="C35" s="19"/>
      <c r="D35" s="19"/>
      <c r="E35" s="19"/>
      <c r="F35" s="19"/>
    </row>
    <row r="36" spans="1:6">
      <c r="B36" s="19"/>
      <c r="C36" s="19"/>
      <c r="D36" s="19"/>
      <c r="E36" s="19"/>
      <c r="F36" s="19"/>
    </row>
    <row r="37" spans="1:6">
      <c r="B37" s="19"/>
      <c r="C37" s="19"/>
      <c r="D37" s="19"/>
      <c r="E37" s="19"/>
      <c r="F37" s="19"/>
    </row>
    <row r="38" spans="1:6">
      <c r="B38" s="19"/>
      <c r="C38" s="19"/>
      <c r="D38" s="19"/>
      <c r="E38" s="19"/>
      <c r="F38" s="19"/>
    </row>
    <row r="39" spans="1:6">
      <c r="B39" s="19"/>
      <c r="C39" s="19"/>
      <c r="D39" s="19"/>
      <c r="E39" s="19"/>
      <c r="F39" s="19"/>
    </row>
    <row r="40" spans="1:6">
      <c r="B40" s="19"/>
      <c r="C40" s="19"/>
      <c r="D40" s="19"/>
      <c r="E40" s="19"/>
      <c r="F40" s="19"/>
    </row>
    <row r="41" spans="1:6">
      <c r="B41" s="19"/>
      <c r="C41" s="19"/>
      <c r="D41" s="19"/>
      <c r="E41" s="19"/>
      <c r="F41" s="19"/>
    </row>
    <row r="42" spans="1:6">
      <c r="B42" s="19"/>
      <c r="C42" s="19"/>
      <c r="D42" s="19"/>
      <c r="E42" s="19"/>
      <c r="F42" s="19"/>
    </row>
  </sheetData>
  <sheetProtection password="B6A6" sheet="1" objects="1" scenarios="1" selectLockedCells="1"/>
  <mergeCells count="6">
    <mergeCell ref="A3:A4"/>
    <mergeCell ref="A6:A9"/>
    <mergeCell ref="B11:F11"/>
    <mergeCell ref="A12:A21"/>
    <mergeCell ref="A23:A32"/>
    <mergeCell ref="B23:I32"/>
  </mergeCells>
  <phoneticPr fontId="2"/>
  <conditionalFormatting sqref="B1 C3">
    <cfRule type="containsBlanks" dxfId="16" priority="11">
      <formula>LEN(TRIM(B1))=0</formula>
    </cfRule>
  </conditionalFormatting>
  <conditionalFormatting sqref="B3">
    <cfRule type="containsText" dxfId="15" priority="10" operator="containsText" text="和暦">
      <formula>NOT(ISERROR(SEARCH("和暦",B3)))</formula>
    </cfRule>
  </conditionalFormatting>
  <conditionalFormatting sqref="C6:C9 E6:E9 G6:G9">
    <cfRule type="containsBlanks" dxfId="14" priority="9">
      <formula>LEN(TRIM(C6))=0</formula>
    </cfRule>
  </conditionalFormatting>
  <conditionalFormatting sqref="B12:B21">
    <cfRule type="containsText" dxfId="13" priority="8" operator="containsText" text="和暦">
      <formula>NOT(ISERROR(SEARCH("和暦",B12)))</formula>
    </cfRule>
  </conditionalFormatting>
  <conditionalFormatting sqref="C12:C21">
    <cfRule type="containsBlanks" dxfId="12" priority="7">
      <formula>LEN(TRIM(C12))=0</formula>
    </cfRule>
  </conditionalFormatting>
  <conditionalFormatting sqref="E12:E21">
    <cfRule type="containsBlanks" dxfId="11" priority="6">
      <formula>LEN(TRIM(E12))=0</formula>
    </cfRule>
  </conditionalFormatting>
  <conditionalFormatting sqref="G12:G21">
    <cfRule type="containsBlanks" dxfId="10" priority="5">
      <formula>LEN(TRIM(G12))=0</formula>
    </cfRule>
  </conditionalFormatting>
  <conditionalFormatting sqref="H12:H21">
    <cfRule type="containsBlanks" dxfId="9" priority="4">
      <formula>LEN(TRIM(H12))=0</formula>
    </cfRule>
  </conditionalFormatting>
  <conditionalFormatting sqref="I12:I21">
    <cfRule type="containsBlanks" dxfId="8" priority="3">
      <formula>LEN(TRIM(I12))=0</formula>
    </cfRule>
  </conditionalFormatting>
  <conditionalFormatting sqref="B23">
    <cfRule type="containsBlanks" dxfId="7" priority="2">
      <formula>LEN(TRIM(B23))=0</formula>
    </cfRule>
  </conditionalFormatting>
  <conditionalFormatting sqref="B34">
    <cfRule type="containsBlanks" dxfId="6" priority="1">
      <formula>LEN(TRIM(B34))=0</formula>
    </cfRule>
  </conditionalFormatting>
  <dataValidations count="1">
    <dataValidation type="list" allowBlank="1" showInputMessage="1" showErrorMessage="1" sqref="B3 B12:B21">
      <formula1>"和暦,明治,大正,昭和,平成"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"/>
  <sheetViews>
    <sheetView workbookViewId="0">
      <selection activeCell="F4" sqref="F4"/>
    </sheetView>
  </sheetViews>
  <sheetFormatPr baseColWidth="12" defaultRowHeight="18" x14ac:dyDescent="0"/>
  <cols>
    <col min="1" max="16384" width="12.83203125" style="3"/>
  </cols>
  <sheetData>
    <row r="1" spans="1:70" s="34" customFormat="1">
      <c r="A1" s="34" t="s">
        <v>8</v>
      </c>
      <c r="B1" s="34" t="s">
        <v>21</v>
      </c>
      <c r="C1" s="34" t="s">
        <v>22</v>
      </c>
      <c r="D1" s="34" t="s">
        <v>23</v>
      </c>
      <c r="E1" s="34" t="s">
        <v>87</v>
      </c>
      <c r="F1" s="34" t="s">
        <v>88</v>
      </c>
      <c r="G1" s="34" t="s">
        <v>24</v>
      </c>
      <c r="H1" s="34" t="s">
        <v>25</v>
      </c>
      <c r="I1" s="34" t="s">
        <v>26</v>
      </c>
      <c r="J1" s="34" t="s">
        <v>27</v>
      </c>
      <c r="K1" s="34" t="s">
        <v>28</v>
      </c>
      <c r="L1" s="34" t="s">
        <v>29</v>
      </c>
      <c r="M1" s="34" t="s">
        <v>30</v>
      </c>
      <c r="N1" s="34" t="s">
        <v>31</v>
      </c>
      <c r="O1" s="34" t="s">
        <v>32</v>
      </c>
      <c r="P1" s="34" t="s">
        <v>33</v>
      </c>
      <c r="Q1" s="34" t="s">
        <v>34</v>
      </c>
      <c r="R1" s="34" t="s">
        <v>35</v>
      </c>
      <c r="S1" s="34" t="s">
        <v>36</v>
      </c>
      <c r="T1" s="34" t="s">
        <v>37</v>
      </c>
      <c r="U1" s="34" t="s">
        <v>38</v>
      </c>
      <c r="V1" s="34" t="s">
        <v>39</v>
      </c>
      <c r="W1" s="34" t="s">
        <v>40</v>
      </c>
      <c r="X1" s="34" t="s">
        <v>41</v>
      </c>
      <c r="Y1" s="34" t="s">
        <v>42</v>
      </c>
      <c r="Z1" s="34" t="s">
        <v>43</v>
      </c>
      <c r="AA1" s="34" t="s">
        <v>44</v>
      </c>
      <c r="AB1" s="34" t="s">
        <v>45</v>
      </c>
      <c r="AC1" s="34" t="s">
        <v>46</v>
      </c>
      <c r="AD1" s="34" t="s">
        <v>47</v>
      </c>
      <c r="AE1" s="34" t="s">
        <v>48</v>
      </c>
      <c r="AF1" s="34" t="s">
        <v>49</v>
      </c>
      <c r="AG1" s="34" t="s">
        <v>50</v>
      </c>
      <c r="AH1" s="34" t="s">
        <v>51</v>
      </c>
      <c r="AI1" s="34" t="s">
        <v>52</v>
      </c>
      <c r="AJ1" s="34" t="s">
        <v>53</v>
      </c>
      <c r="AK1" s="34" t="s">
        <v>54</v>
      </c>
      <c r="AL1" s="34" t="s">
        <v>55</v>
      </c>
      <c r="AM1" s="34" t="s">
        <v>56</v>
      </c>
      <c r="AN1" s="34" t="s">
        <v>57</v>
      </c>
      <c r="AO1" s="34" t="s">
        <v>58</v>
      </c>
      <c r="AP1" s="34" t="s">
        <v>59</v>
      </c>
      <c r="AQ1" s="34" t="s">
        <v>60</v>
      </c>
      <c r="AR1" s="34" t="s">
        <v>61</v>
      </c>
      <c r="AS1" s="34" t="s">
        <v>62</v>
      </c>
      <c r="AT1" s="34" t="s">
        <v>63</v>
      </c>
      <c r="AU1" s="34" t="s">
        <v>64</v>
      </c>
      <c r="AV1" s="34" t="s">
        <v>65</v>
      </c>
      <c r="AW1" s="34" t="s">
        <v>66</v>
      </c>
      <c r="AX1" s="34" t="s">
        <v>67</v>
      </c>
      <c r="AY1" s="34" t="s">
        <v>68</v>
      </c>
      <c r="AZ1" s="34" t="s">
        <v>69</v>
      </c>
      <c r="BA1" s="34" t="s">
        <v>70</v>
      </c>
      <c r="BB1" s="34" t="s">
        <v>71</v>
      </c>
      <c r="BC1" s="34" t="s">
        <v>72</v>
      </c>
      <c r="BD1" s="34" t="s">
        <v>73</v>
      </c>
      <c r="BE1" s="34" t="s">
        <v>74</v>
      </c>
      <c r="BF1" s="34" t="s">
        <v>75</v>
      </c>
      <c r="BG1" s="34" t="s">
        <v>76</v>
      </c>
      <c r="BH1" s="34" t="s">
        <v>77</v>
      </c>
      <c r="BI1" s="34" t="s">
        <v>78</v>
      </c>
      <c r="BJ1" s="34" t="s">
        <v>79</v>
      </c>
      <c r="BK1" s="34" t="s">
        <v>80</v>
      </c>
      <c r="BL1" s="34" t="s">
        <v>81</v>
      </c>
      <c r="BM1" s="34" t="s">
        <v>82</v>
      </c>
      <c r="BN1" s="34" t="s">
        <v>83</v>
      </c>
      <c r="BO1" s="34" t="s">
        <v>84</v>
      </c>
      <c r="BP1" s="34" t="s">
        <v>85</v>
      </c>
      <c r="BQ1" s="34" t="s">
        <v>20</v>
      </c>
      <c r="BR1" s="34" t="s">
        <v>86</v>
      </c>
    </row>
    <row r="2" spans="1:70">
      <c r="A2" s="3">
        <f>入力画面!B1</f>
        <v>0</v>
      </c>
      <c r="B2" s="3" t="str">
        <f>入力画面!C1</f>
        <v/>
      </c>
      <c r="C2" s="3" t="str">
        <f>入力画面!D1</f>
        <v/>
      </c>
      <c r="D2" s="3" t="str">
        <f>入力画面!E1</f>
        <v/>
      </c>
      <c r="E2" s="3" t="str">
        <f>入力画面!B3&amp;入力画面!C3&amp;入力画面!D3</f>
        <v>和暦年</v>
      </c>
      <c r="F2" s="3" t="str">
        <f>入力画面!C4&amp;入力画面!D4</f>
        <v>年</v>
      </c>
      <c r="G2" s="3">
        <f>入力画面!C6</f>
        <v>0</v>
      </c>
      <c r="H2" s="3">
        <f>入力画面!C7</f>
        <v>0</v>
      </c>
      <c r="I2" s="3">
        <f>入力画面!C8</f>
        <v>0</v>
      </c>
      <c r="J2" s="3">
        <f>入力画面!C9</f>
        <v>0</v>
      </c>
      <c r="K2" s="3">
        <f>入力画面!E6</f>
        <v>0</v>
      </c>
      <c r="L2" s="3">
        <f>入力画面!E7</f>
        <v>0</v>
      </c>
      <c r="M2" s="3">
        <f>入力画面!E8</f>
        <v>0</v>
      </c>
      <c r="N2" s="3">
        <f>入力画面!E9</f>
        <v>0</v>
      </c>
      <c r="O2" s="3">
        <f>入力画面!G6</f>
        <v>0</v>
      </c>
      <c r="P2" s="3">
        <f>入力画面!G7</f>
        <v>0</v>
      </c>
      <c r="Q2" s="3">
        <f>入力画面!G8</f>
        <v>0</v>
      </c>
      <c r="R2" s="3">
        <f>入力画面!G9</f>
        <v>0</v>
      </c>
      <c r="S2" s="3" t="str">
        <f>入力画面!$B12&amp;入力画面!$C12&amp;入力画面!$D12</f>
        <v>和暦年</v>
      </c>
      <c r="T2" s="3" t="str">
        <f>入力画面!$E12&amp;入力画面!$F12</f>
        <v>月</v>
      </c>
      <c r="U2" s="3">
        <f>入力画面!$G12</f>
        <v>0</v>
      </c>
      <c r="V2" s="3">
        <f>入力画面!$H12</f>
        <v>0</v>
      </c>
      <c r="W2" s="3">
        <f>入力画面!$I12</f>
        <v>0</v>
      </c>
      <c r="X2" s="3" t="str">
        <f>入力画面!$B13&amp;入力画面!$C13&amp;入力画面!$D13</f>
        <v>和暦年</v>
      </c>
      <c r="Y2" s="3" t="str">
        <f>入力画面!$E13&amp;入力画面!$F13</f>
        <v>月</v>
      </c>
      <c r="Z2" s="3">
        <f>入力画面!$G13</f>
        <v>0</v>
      </c>
      <c r="AA2" s="3">
        <f>入力画面!$H13</f>
        <v>0</v>
      </c>
      <c r="AB2" s="3">
        <f>入力画面!$I13</f>
        <v>0</v>
      </c>
      <c r="AC2" s="3" t="str">
        <f>入力画面!$B14&amp;入力画面!$C14&amp;入力画面!$D14</f>
        <v>和暦年</v>
      </c>
      <c r="AD2" s="3" t="str">
        <f>入力画面!$E14&amp;入力画面!$F14</f>
        <v>月</v>
      </c>
      <c r="AE2" s="3">
        <f>入力画面!$G14</f>
        <v>0</v>
      </c>
      <c r="AF2" s="3">
        <f>入力画面!$H14</f>
        <v>0</v>
      </c>
      <c r="AG2" s="3">
        <f>入力画面!$I14</f>
        <v>0</v>
      </c>
      <c r="AH2" s="3" t="str">
        <f>入力画面!$B15&amp;入力画面!$C15&amp;入力画面!$D15</f>
        <v>和暦年</v>
      </c>
      <c r="AI2" s="3" t="str">
        <f>入力画面!$E15&amp;入力画面!$F15</f>
        <v>月</v>
      </c>
      <c r="AJ2" s="3">
        <f>入力画面!$G15</f>
        <v>0</v>
      </c>
      <c r="AK2" s="3">
        <f>入力画面!$H15</f>
        <v>0</v>
      </c>
      <c r="AL2" s="3">
        <f>入力画面!$I15</f>
        <v>0</v>
      </c>
      <c r="AM2" s="3" t="str">
        <f>入力画面!$B16&amp;入力画面!$C16&amp;入力画面!$D16</f>
        <v>和暦年</v>
      </c>
      <c r="AN2" s="3" t="str">
        <f>入力画面!$E16&amp;入力画面!$F16</f>
        <v>月</v>
      </c>
      <c r="AO2" s="3">
        <f>入力画面!$G16</f>
        <v>0</v>
      </c>
      <c r="AP2" s="3">
        <f>入力画面!$H16</f>
        <v>0</v>
      </c>
      <c r="AQ2" s="3">
        <f>入力画面!$I16</f>
        <v>0</v>
      </c>
      <c r="AR2" s="3" t="str">
        <f>入力画面!$B17&amp;入力画面!$C17&amp;入力画面!$D17</f>
        <v>和暦年</v>
      </c>
      <c r="AS2" s="3" t="str">
        <f>入力画面!$E17&amp;入力画面!$F17</f>
        <v>月</v>
      </c>
      <c r="AT2" s="3">
        <f>入力画面!$G17</f>
        <v>0</v>
      </c>
      <c r="AU2" s="3">
        <f>入力画面!$H17</f>
        <v>0</v>
      </c>
      <c r="AV2" s="3">
        <f>入力画面!$I17</f>
        <v>0</v>
      </c>
      <c r="AW2" s="3" t="str">
        <f>入力画面!$B18&amp;入力画面!$C18&amp;入力画面!$D18</f>
        <v>和暦年</v>
      </c>
      <c r="AX2" s="3" t="str">
        <f>入力画面!$E18&amp;入力画面!$F18</f>
        <v>月</v>
      </c>
      <c r="AY2" s="3">
        <f>入力画面!$G18</f>
        <v>0</v>
      </c>
      <c r="AZ2" s="3">
        <f>入力画面!$H18</f>
        <v>0</v>
      </c>
      <c r="BA2" s="3">
        <f>入力画面!$I18</f>
        <v>0</v>
      </c>
      <c r="BB2" s="3" t="str">
        <f>入力画面!$B19&amp;入力画面!$C19&amp;入力画面!$D19</f>
        <v>和暦年</v>
      </c>
      <c r="BC2" s="3" t="str">
        <f>入力画面!$E19&amp;入力画面!$F19</f>
        <v>月</v>
      </c>
      <c r="BD2" s="3">
        <f>入力画面!$G19</f>
        <v>0</v>
      </c>
      <c r="BE2" s="3">
        <f>入力画面!$H19</f>
        <v>0</v>
      </c>
      <c r="BF2" s="3">
        <f>入力画面!$I19</f>
        <v>0</v>
      </c>
      <c r="BG2" s="3" t="str">
        <f>入力画面!$B20&amp;入力画面!$C20&amp;入力画面!$D20</f>
        <v>和暦年</v>
      </c>
      <c r="BH2" s="3" t="str">
        <f>入力画面!$E20&amp;入力画面!$F20</f>
        <v>月</v>
      </c>
      <c r="BI2" s="3">
        <f>入力画面!$G20</f>
        <v>0</v>
      </c>
      <c r="BJ2" s="3">
        <f>入力画面!$H20</f>
        <v>0</v>
      </c>
      <c r="BK2" s="3">
        <f>入力画面!$I20</f>
        <v>0</v>
      </c>
      <c r="BL2" s="3" t="str">
        <f>入力画面!$B21&amp;入力画面!$C21&amp;入力画面!$D21</f>
        <v>和暦年</v>
      </c>
      <c r="BM2" s="3" t="str">
        <f>入力画面!$E21&amp;入力画面!$F21</f>
        <v>月</v>
      </c>
      <c r="BN2" s="3">
        <f>入力画面!$G21</f>
        <v>0</v>
      </c>
      <c r="BO2" s="3">
        <f>入力画面!$H21</f>
        <v>0</v>
      </c>
      <c r="BP2" s="3">
        <f>入力画面!$I21</f>
        <v>0</v>
      </c>
      <c r="BQ2" s="3">
        <f>入力画面!B23</f>
        <v>0</v>
      </c>
      <c r="BR2" s="3">
        <f>入力画面!B34</f>
        <v>0</v>
      </c>
    </row>
  </sheetData>
  <sheetProtection password="B6A6" sheet="1" objects="1" scenarios="1"/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26" workbookViewId="0">
      <selection activeCell="G26" sqref="G1:L1048576"/>
    </sheetView>
  </sheetViews>
  <sheetFormatPr baseColWidth="12" defaultRowHeight="18" x14ac:dyDescent="0"/>
  <cols>
    <col min="1" max="1" width="9.83203125" bestFit="1" customWidth="1"/>
    <col min="2" max="2" width="5.83203125" bestFit="1" customWidth="1"/>
    <col min="3" max="3" width="35.83203125" bestFit="1" customWidth="1"/>
    <col min="4" max="5" width="3.83203125" bestFit="1" customWidth="1"/>
  </cols>
  <sheetData>
    <row r="1" spans="1:5">
      <c r="A1" s="1">
        <v>1</v>
      </c>
      <c r="B1" s="1" t="s">
        <v>89</v>
      </c>
      <c r="C1" s="1" t="s">
        <v>90</v>
      </c>
      <c r="D1" s="1" t="s">
        <v>91</v>
      </c>
      <c r="E1" s="1" t="s">
        <v>92</v>
      </c>
    </row>
    <row r="2" spans="1:5">
      <c r="A2" s="1">
        <v>2</v>
      </c>
      <c r="B2" s="1" t="s">
        <v>89</v>
      </c>
      <c r="C2" s="1" t="s">
        <v>93</v>
      </c>
      <c r="D2" s="1" t="s">
        <v>91</v>
      </c>
      <c r="E2" s="1" t="s">
        <v>92</v>
      </c>
    </row>
    <row r="3" spans="1:5">
      <c r="A3" s="1">
        <v>3</v>
      </c>
      <c r="B3" s="1" t="s">
        <v>89</v>
      </c>
      <c r="C3" s="1" t="s">
        <v>94</v>
      </c>
      <c r="D3" s="1" t="s">
        <v>91</v>
      </c>
      <c r="E3" s="1" t="s">
        <v>92</v>
      </c>
    </row>
    <row r="4" spans="1:5">
      <c r="A4" s="1">
        <v>4</v>
      </c>
      <c r="B4" s="1" t="s">
        <v>89</v>
      </c>
      <c r="C4" s="1" t="s">
        <v>95</v>
      </c>
      <c r="D4" s="1" t="s">
        <v>91</v>
      </c>
      <c r="E4" s="1" t="s">
        <v>92</v>
      </c>
    </row>
    <row r="5" spans="1:5">
      <c r="A5" s="1">
        <v>5</v>
      </c>
      <c r="B5" s="1" t="s">
        <v>89</v>
      </c>
      <c r="C5" s="1" t="s">
        <v>96</v>
      </c>
      <c r="D5" s="1" t="s">
        <v>91</v>
      </c>
      <c r="E5" s="1" t="s">
        <v>92</v>
      </c>
    </row>
    <row r="6" spans="1:5">
      <c r="A6" s="1">
        <v>6</v>
      </c>
      <c r="B6" s="1" t="s">
        <v>89</v>
      </c>
      <c r="C6" s="1" t="s">
        <v>97</v>
      </c>
      <c r="D6" s="1" t="s">
        <v>91</v>
      </c>
      <c r="E6" s="1" t="s">
        <v>92</v>
      </c>
    </row>
    <row r="7" spans="1:5">
      <c r="A7" s="1">
        <v>7</v>
      </c>
      <c r="B7" s="1" t="s">
        <v>89</v>
      </c>
      <c r="C7" s="1" t="s">
        <v>98</v>
      </c>
      <c r="D7" s="1" t="s">
        <v>91</v>
      </c>
      <c r="E7" s="1" t="s">
        <v>92</v>
      </c>
    </row>
    <row r="8" spans="1:5">
      <c r="A8" s="1">
        <v>8</v>
      </c>
      <c r="B8" s="1" t="s">
        <v>99</v>
      </c>
      <c r="C8" s="1" t="s">
        <v>100</v>
      </c>
      <c r="D8" s="1" t="s">
        <v>91</v>
      </c>
      <c r="E8" s="1" t="s">
        <v>92</v>
      </c>
    </row>
    <row r="9" spans="1:5">
      <c r="A9" s="1">
        <v>9</v>
      </c>
      <c r="B9" s="1" t="s">
        <v>101</v>
      </c>
      <c r="C9" s="1" t="s">
        <v>102</v>
      </c>
      <c r="D9" s="1" t="s">
        <v>91</v>
      </c>
      <c r="E9" s="1" t="s">
        <v>4</v>
      </c>
    </row>
    <row r="10" spans="1:5">
      <c r="A10" s="1">
        <v>10</v>
      </c>
      <c r="B10" s="1" t="s">
        <v>101</v>
      </c>
      <c r="C10" s="1" t="s">
        <v>103</v>
      </c>
      <c r="D10" s="1" t="s">
        <v>91</v>
      </c>
      <c r="E10" s="1" t="s">
        <v>92</v>
      </c>
    </row>
    <row r="11" spans="1:5">
      <c r="A11" s="1">
        <v>11</v>
      </c>
      <c r="B11" s="1" t="s">
        <v>101</v>
      </c>
      <c r="C11" s="23" t="s">
        <v>104</v>
      </c>
      <c r="D11" s="1" t="s">
        <v>4</v>
      </c>
      <c r="E11" s="1" t="s">
        <v>92</v>
      </c>
    </row>
    <row r="12" spans="1:5">
      <c r="A12" s="1">
        <v>12</v>
      </c>
      <c r="B12" s="1" t="s">
        <v>101</v>
      </c>
      <c r="C12" s="1" t="s">
        <v>105</v>
      </c>
      <c r="D12" s="1" t="s">
        <v>91</v>
      </c>
      <c r="E12" s="1" t="s">
        <v>92</v>
      </c>
    </row>
    <row r="13" spans="1:5">
      <c r="A13" s="1">
        <v>13</v>
      </c>
      <c r="B13" s="1" t="s">
        <v>101</v>
      </c>
      <c r="C13" s="1" t="s">
        <v>106</v>
      </c>
      <c r="D13" s="1" t="s">
        <v>91</v>
      </c>
      <c r="E13" s="1" t="s">
        <v>92</v>
      </c>
    </row>
    <row r="14" spans="1:5">
      <c r="A14" s="1">
        <v>14</v>
      </c>
      <c r="B14" s="1" t="s">
        <v>101</v>
      </c>
      <c r="C14" s="1" t="s">
        <v>107</v>
      </c>
      <c r="D14" s="1" t="s">
        <v>91</v>
      </c>
      <c r="E14" s="1" t="s">
        <v>4</v>
      </c>
    </row>
    <row r="15" spans="1:5">
      <c r="A15" s="1">
        <v>15</v>
      </c>
      <c r="B15" s="1" t="s">
        <v>101</v>
      </c>
      <c r="C15" s="1" t="s">
        <v>108</v>
      </c>
      <c r="D15" s="1" t="s">
        <v>91</v>
      </c>
      <c r="E15" s="1" t="s">
        <v>92</v>
      </c>
    </row>
    <row r="16" spans="1:5">
      <c r="A16" s="1">
        <v>16</v>
      </c>
      <c r="B16" s="1" t="s">
        <v>101</v>
      </c>
      <c r="C16" s="1" t="s">
        <v>109</v>
      </c>
      <c r="D16" s="1" t="s">
        <v>91</v>
      </c>
      <c r="E16" s="1" t="s">
        <v>92</v>
      </c>
    </row>
    <row r="17" spans="1:5">
      <c r="A17" s="1">
        <v>17</v>
      </c>
      <c r="B17" s="1" t="s">
        <v>89</v>
      </c>
      <c r="C17" s="1" t="s">
        <v>110</v>
      </c>
      <c r="D17" s="1" t="s">
        <v>91</v>
      </c>
      <c r="E17" s="1" t="s">
        <v>92</v>
      </c>
    </row>
    <row r="18" spans="1:5">
      <c r="A18" s="1">
        <v>18</v>
      </c>
      <c r="B18" s="1" t="s">
        <v>101</v>
      </c>
      <c r="C18" s="1" t="s">
        <v>111</v>
      </c>
      <c r="D18" s="1" t="s">
        <v>4</v>
      </c>
      <c r="E18" s="1" t="s">
        <v>92</v>
      </c>
    </row>
    <row r="19" spans="1:5">
      <c r="A19" s="1">
        <v>19</v>
      </c>
      <c r="B19" s="1" t="s">
        <v>101</v>
      </c>
      <c r="C19" s="1" t="s">
        <v>112</v>
      </c>
      <c r="D19" s="1" t="s">
        <v>91</v>
      </c>
      <c r="E19" s="1" t="s">
        <v>92</v>
      </c>
    </row>
    <row r="20" spans="1:5">
      <c r="A20" s="1">
        <v>20</v>
      </c>
      <c r="B20" s="1" t="s">
        <v>101</v>
      </c>
      <c r="C20" s="1" t="s">
        <v>113</v>
      </c>
      <c r="D20" s="1" t="s">
        <v>91</v>
      </c>
      <c r="E20" s="1" t="s">
        <v>4</v>
      </c>
    </row>
    <row r="21" spans="1:5">
      <c r="A21" s="1">
        <v>21</v>
      </c>
      <c r="B21" s="1" t="s">
        <v>101</v>
      </c>
      <c r="C21" s="1" t="s">
        <v>114</v>
      </c>
      <c r="D21" s="1" t="s">
        <v>91</v>
      </c>
      <c r="E21" s="1" t="s">
        <v>92</v>
      </c>
    </row>
    <row r="22" spans="1:5">
      <c r="A22" s="1">
        <v>22</v>
      </c>
      <c r="B22" s="1" t="s">
        <v>89</v>
      </c>
      <c r="C22" s="1" t="s">
        <v>115</v>
      </c>
      <c r="D22" s="1" t="s">
        <v>91</v>
      </c>
      <c r="E22" s="1" t="s">
        <v>92</v>
      </c>
    </row>
    <row r="23" spans="1:5">
      <c r="A23" s="1">
        <v>23</v>
      </c>
      <c r="B23" s="1" t="s">
        <v>101</v>
      </c>
      <c r="C23" s="1" t="s">
        <v>116</v>
      </c>
      <c r="D23" s="1" t="s">
        <v>4</v>
      </c>
      <c r="E23" s="1" t="s">
        <v>92</v>
      </c>
    </row>
    <row r="24" spans="1:5">
      <c r="A24" s="1">
        <v>24</v>
      </c>
      <c r="B24" s="1" t="s">
        <v>89</v>
      </c>
      <c r="C24" s="1" t="s">
        <v>117</v>
      </c>
      <c r="D24" s="1" t="s">
        <v>91</v>
      </c>
      <c r="E24" s="1" t="s">
        <v>92</v>
      </c>
    </row>
    <row r="25" spans="1:5">
      <c r="A25" s="1">
        <v>25</v>
      </c>
      <c r="B25" s="1" t="s">
        <v>101</v>
      </c>
      <c r="C25" s="1" t="s">
        <v>118</v>
      </c>
      <c r="D25" s="1" t="s">
        <v>91</v>
      </c>
      <c r="E25" s="1" t="s">
        <v>4</v>
      </c>
    </row>
    <row r="26" spans="1:5">
      <c r="A26" s="1">
        <v>26</v>
      </c>
      <c r="B26" s="1" t="s">
        <v>101</v>
      </c>
      <c r="C26" s="1" t="s">
        <v>119</v>
      </c>
      <c r="D26" s="1" t="s">
        <v>91</v>
      </c>
      <c r="E26" s="1" t="s">
        <v>4</v>
      </c>
    </row>
    <row r="27" spans="1:5">
      <c r="A27" s="1">
        <v>27</v>
      </c>
      <c r="B27" s="1" t="s">
        <v>101</v>
      </c>
      <c r="C27" s="1" t="s">
        <v>120</v>
      </c>
      <c r="D27" s="1" t="s">
        <v>91</v>
      </c>
      <c r="E27" s="1" t="s">
        <v>92</v>
      </c>
    </row>
    <row r="28" spans="1:5">
      <c r="A28" s="1">
        <v>28</v>
      </c>
      <c r="B28" s="1" t="s">
        <v>101</v>
      </c>
      <c r="C28" s="1" t="s">
        <v>121</v>
      </c>
      <c r="D28" s="1" t="s">
        <v>91</v>
      </c>
      <c r="E28" s="1" t="s">
        <v>92</v>
      </c>
    </row>
    <row r="29" spans="1:5">
      <c r="A29" s="1">
        <v>29</v>
      </c>
      <c r="B29" s="1" t="s">
        <v>89</v>
      </c>
      <c r="C29" s="1" t="s">
        <v>122</v>
      </c>
      <c r="D29" s="1" t="s">
        <v>91</v>
      </c>
      <c r="E29" s="1" t="s">
        <v>92</v>
      </c>
    </row>
    <row r="30" spans="1:5">
      <c r="A30" s="1">
        <v>30</v>
      </c>
      <c r="B30" s="1" t="s">
        <v>101</v>
      </c>
      <c r="C30" s="1" t="s">
        <v>123</v>
      </c>
      <c r="D30" s="1" t="s">
        <v>91</v>
      </c>
      <c r="E30" s="1" t="s">
        <v>92</v>
      </c>
    </row>
    <row r="31" spans="1:5">
      <c r="A31" s="1">
        <v>31</v>
      </c>
      <c r="B31" s="1" t="s">
        <v>101</v>
      </c>
      <c r="C31" s="1" t="s">
        <v>124</v>
      </c>
      <c r="D31" s="1" t="s">
        <v>91</v>
      </c>
      <c r="E31" s="1" t="s">
        <v>92</v>
      </c>
    </row>
    <row r="32" spans="1:5">
      <c r="A32" s="1">
        <v>32</v>
      </c>
      <c r="B32" s="1" t="s">
        <v>101</v>
      </c>
      <c r="C32" s="1" t="s">
        <v>125</v>
      </c>
      <c r="D32" s="1" t="s">
        <v>91</v>
      </c>
      <c r="E32" s="1" t="s">
        <v>92</v>
      </c>
    </row>
    <row r="33" spans="1:5">
      <c r="A33" s="1">
        <v>33</v>
      </c>
      <c r="B33" s="1" t="s">
        <v>101</v>
      </c>
      <c r="C33" s="1" t="s">
        <v>126</v>
      </c>
      <c r="D33" s="1" t="s">
        <v>91</v>
      </c>
      <c r="E33" s="1" t="s">
        <v>92</v>
      </c>
    </row>
    <row r="34" spans="1:5">
      <c r="A34" s="1">
        <v>34</v>
      </c>
      <c r="B34" s="1" t="s">
        <v>101</v>
      </c>
      <c r="C34" s="1" t="s">
        <v>127</v>
      </c>
      <c r="D34" s="1" t="s">
        <v>4</v>
      </c>
      <c r="E34" s="1" t="s">
        <v>92</v>
      </c>
    </row>
    <row r="35" spans="1:5">
      <c r="A35" s="1">
        <v>35</v>
      </c>
      <c r="B35" s="1" t="s">
        <v>101</v>
      </c>
      <c r="C35" s="1" t="s">
        <v>128</v>
      </c>
      <c r="D35" s="1" t="s">
        <v>4</v>
      </c>
      <c r="E35" s="1" t="s">
        <v>92</v>
      </c>
    </row>
    <row r="36" spans="1:5">
      <c r="A36" s="1">
        <v>36</v>
      </c>
      <c r="B36" s="1" t="s">
        <v>89</v>
      </c>
      <c r="C36" s="1" t="s">
        <v>129</v>
      </c>
      <c r="D36" s="1" t="s">
        <v>91</v>
      </c>
      <c r="E36" s="1" t="s">
        <v>92</v>
      </c>
    </row>
    <row r="37" spans="1:5">
      <c r="A37" s="1">
        <v>37</v>
      </c>
      <c r="B37" s="1" t="s">
        <v>101</v>
      </c>
      <c r="C37" s="1" t="s">
        <v>130</v>
      </c>
      <c r="D37" s="1" t="s">
        <v>91</v>
      </c>
      <c r="E37" s="1" t="s">
        <v>92</v>
      </c>
    </row>
    <row r="38" spans="1:5">
      <c r="A38" s="1">
        <v>38</v>
      </c>
      <c r="B38" s="1" t="s">
        <v>101</v>
      </c>
      <c r="C38" s="1" t="s">
        <v>131</v>
      </c>
      <c r="D38" s="1" t="s">
        <v>4</v>
      </c>
      <c r="E38" s="1" t="s">
        <v>92</v>
      </c>
    </row>
    <row r="39" spans="1:5">
      <c r="A39" s="25">
        <v>39</v>
      </c>
      <c r="B39" s="26" t="s">
        <v>3</v>
      </c>
      <c r="C39" s="27" t="s">
        <v>5</v>
      </c>
      <c r="D39" s="28" t="s">
        <v>1</v>
      </c>
      <c r="E39" s="29" t="s">
        <v>2</v>
      </c>
    </row>
    <row r="40" spans="1:5">
      <c r="A40" s="1">
        <v>40</v>
      </c>
      <c r="B40" s="1" t="s">
        <v>101</v>
      </c>
      <c r="C40" s="1" t="s">
        <v>132</v>
      </c>
      <c r="D40" s="1" t="s">
        <v>91</v>
      </c>
      <c r="E40" s="1" t="s">
        <v>92</v>
      </c>
    </row>
    <row r="41" spans="1:5">
      <c r="A41" s="1">
        <v>41</v>
      </c>
      <c r="B41" s="1" t="s">
        <v>101</v>
      </c>
      <c r="C41" s="1" t="s">
        <v>133</v>
      </c>
      <c r="D41" s="1" t="s">
        <v>91</v>
      </c>
      <c r="E41" s="1" t="s">
        <v>92</v>
      </c>
    </row>
    <row r="42" spans="1:5">
      <c r="A42" s="1">
        <v>42</v>
      </c>
      <c r="B42" s="1" t="s">
        <v>89</v>
      </c>
      <c r="C42" s="1" t="s">
        <v>134</v>
      </c>
      <c r="D42" s="1" t="s">
        <v>91</v>
      </c>
      <c r="E42" s="1" t="s">
        <v>92</v>
      </c>
    </row>
    <row r="43" spans="1:5">
      <c r="A43" s="1">
        <v>43</v>
      </c>
      <c r="B43" s="1" t="s">
        <v>101</v>
      </c>
      <c r="C43" s="1" t="s">
        <v>135</v>
      </c>
      <c r="D43" s="1" t="s">
        <v>4</v>
      </c>
      <c r="E43" s="1" t="s">
        <v>92</v>
      </c>
    </row>
    <row r="44" spans="1:5">
      <c r="A44" s="1">
        <v>44</v>
      </c>
      <c r="B44" s="1" t="s">
        <v>99</v>
      </c>
      <c r="C44" s="1" t="s">
        <v>136</v>
      </c>
      <c r="D44" s="1" t="s">
        <v>91</v>
      </c>
      <c r="E44" s="1" t="s">
        <v>92</v>
      </c>
    </row>
    <row r="45" spans="1:5">
      <c r="A45" s="1">
        <v>45</v>
      </c>
      <c r="B45" s="1" t="s">
        <v>101</v>
      </c>
      <c r="C45" s="1" t="s">
        <v>137</v>
      </c>
      <c r="D45" s="1" t="s">
        <v>4</v>
      </c>
      <c r="E45" s="1" t="s">
        <v>92</v>
      </c>
    </row>
    <row r="46" spans="1:5">
      <c r="A46" s="1">
        <v>46</v>
      </c>
      <c r="B46" s="1" t="s">
        <v>101</v>
      </c>
      <c r="C46" s="1" t="s">
        <v>138</v>
      </c>
      <c r="D46" s="1" t="s">
        <v>91</v>
      </c>
      <c r="E46" s="1" t="s">
        <v>92</v>
      </c>
    </row>
    <row r="47" spans="1:5">
      <c r="A47" s="1">
        <v>47</v>
      </c>
      <c r="B47" s="1" t="s">
        <v>101</v>
      </c>
      <c r="C47" s="1" t="s">
        <v>139</v>
      </c>
      <c r="D47" s="1" t="s">
        <v>91</v>
      </c>
      <c r="E47" s="1" t="s">
        <v>92</v>
      </c>
    </row>
    <row r="48" spans="1:5">
      <c r="A48" s="1">
        <v>48</v>
      </c>
      <c r="B48" s="1" t="s">
        <v>101</v>
      </c>
      <c r="C48" s="1" t="s">
        <v>140</v>
      </c>
      <c r="D48" s="1" t="s">
        <v>4</v>
      </c>
      <c r="E48" s="1" t="s">
        <v>92</v>
      </c>
    </row>
    <row r="49" spans="1:5">
      <c r="A49" s="1">
        <v>49</v>
      </c>
      <c r="B49" s="1" t="s">
        <v>101</v>
      </c>
      <c r="C49" s="1" t="s">
        <v>141</v>
      </c>
      <c r="D49" s="1" t="s">
        <v>91</v>
      </c>
      <c r="E49" s="1" t="s">
        <v>4</v>
      </c>
    </row>
    <row r="50" spans="1:5">
      <c r="A50" s="1">
        <v>50</v>
      </c>
      <c r="B50" s="1" t="s">
        <v>89</v>
      </c>
      <c r="C50" s="1" t="s">
        <v>142</v>
      </c>
      <c r="D50" s="1" t="s">
        <v>91</v>
      </c>
      <c r="E50" s="1" t="s">
        <v>92</v>
      </c>
    </row>
    <row r="51" spans="1:5">
      <c r="A51" s="1">
        <v>51</v>
      </c>
      <c r="B51" s="1" t="s">
        <v>101</v>
      </c>
      <c r="C51" s="1" t="s">
        <v>143</v>
      </c>
      <c r="D51" s="1" t="s">
        <v>91</v>
      </c>
      <c r="E51" s="1" t="s">
        <v>92</v>
      </c>
    </row>
    <row r="52" spans="1:5">
      <c r="A52" s="1">
        <v>52</v>
      </c>
      <c r="B52" s="1" t="s">
        <v>89</v>
      </c>
      <c r="C52" s="1" t="s">
        <v>144</v>
      </c>
      <c r="D52" s="1" t="s">
        <v>91</v>
      </c>
      <c r="E52" s="1" t="s">
        <v>92</v>
      </c>
    </row>
    <row r="53" spans="1:5">
      <c r="A53" s="1">
        <v>53</v>
      </c>
      <c r="B53" s="1" t="s">
        <v>101</v>
      </c>
      <c r="C53" s="1" t="s">
        <v>145</v>
      </c>
      <c r="D53" s="1" t="s">
        <v>91</v>
      </c>
      <c r="E53" s="1" t="s">
        <v>92</v>
      </c>
    </row>
    <row r="54" spans="1:5">
      <c r="A54" s="1">
        <v>54</v>
      </c>
      <c r="B54" s="1" t="s">
        <v>89</v>
      </c>
      <c r="C54" s="1" t="s">
        <v>146</v>
      </c>
      <c r="D54" s="1" t="s">
        <v>91</v>
      </c>
      <c r="E54" s="1" t="s">
        <v>92</v>
      </c>
    </row>
    <row r="55" spans="1:5">
      <c r="A55" s="1">
        <v>55</v>
      </c>
      <c r="B55" s="1" t="s">
        <v>89</v>
      </c>
      <c r="C55" s="1" t="s">
        <v>147</v>
      </c>
      <c r="D55" s="1" t="s">
        <v>91</v>
      </c>
      <c r="E55" s="1" t="s">
        <v>92</v>
      </c>
    </row>
    <row r="56" spans="1:5">
      <c r="A56" s="1">
        <v>56</v>
      </c>
      <c r="B56" s="1" t="s">
        <v>89</v>
      </c>
      <c r="C56" s="1" t="s">
        <v>148</v>
      </c>
      <c r="D56" s="1" t="s">
        <v>91</v>
      </c>
      <c r="E56" s="1" t="s">
        <v>92</v>
      </c>
    </row>
    <row r="57" spans="1:5">
      <c r="A57" s="1">
        <v>57</v>
      </c>
      <c r="B57" s="1" t="s">
        <v>89</v>
      </c>
      <c r="C57" s="1" t="s">
        <v>149</v>
      </c>
      <c r="D57" s="1" t="s">
        <v>91</v>
      </c>
      <c r="E57" s="1" t="s">
        <v>92</v>
      </c>
    </row>
    <row r="58" spans="1:5">
      <c r="A58" s="1">
        <v>58</v>
      </c>
      <c r="B58" s="1" t="s">
        <v>89</v>
      </c>
      <c r="C58" s="1" t="s">
        <v>150</v>
      </c>
      <c r="D58" s="1" t="s">
        <v>91</v>
      </c>
      <c r="E58" s="1" t="s">
        <v>92</v>
      </c>
    </row>
    <row r="59" spans="1:5">
      <c r="A59" s="25">
        <v>59</v>
      </c>
      <c r="B59" s="26" t="s">
        <v>0</v>
      </c>
      <c r="C59" s="27" t="s">
        <v>6</v>
      </c>
      <c r="D59" s="28" t="s">
        <v>1</v>
      </c>
      <c r="E59" s="29" t="s">
        <v>2</v>
      </c>
    </row>
    <row r="60" spans="1:5">
      <c r="A60" s="1">
        <v>60</v>
      </c>
      <c r="B60" s="1" t="s">
        <v>89</v>
      </c>
      <c r="C60" s="1" t="s">
        <v>151</v>
      </c>
      <c r="D60" s="1" t="s">
        <v>91</v>
      </c>
      <c r="E60" s="1" t="s">
        <v>92</v>
      </c>
    </row>
    <row r="61" spans="1:5">
      <c r="A61" s="1">
        <v>61</v>
      </c>
      <c r="B61" s="1" t="s">
        <v>89</v>
      </c>
      <c r="C61" s="1" t="s">
        <v>152</v>
      </c>
      <c r="D61" s="1" t="s">
        <v>91</v>
      </c>
      <c r="E61" s="1" t="s">
        <v>92</v>
      </c>
    </row>
    <row r="62" spans="1:5">
      <c r="A62" s="1">
        <v>62</v>
      </c>
      <c r="B62" s="1" t="s">
        <v>101</v>
      </c>
      <c r="C62" s="1" t="s">
        <v>153</v>
      </c>
      <c r="D62" s="1" t="s">
        <v>91</v>
      </c>
      <c r="E62" s="1" t="s">
        <v>92</v>
      </c>
    </row>
    <row r="63" spans="1:5">
      <c r="A63" s="1">
        <v>63</v>
      </c>
      <c r="B63" s="1" t="s">
        <v>101</v>
      </c>
      <c r="C63" s="1" t="s">
        <v>154</v>
      </c>
      <c r="D63" s="1" t="s">
        <v>91</v>
      </c>
      <c r="E63" s="1" t="s">
        <v>4</v>
      </c>
    </row>
    <row r="64" spans="1:5">
      <c r="A64" s="1">
        <v>64</v>
      </c>
      <c r="B64" s="1" t="s">
        <v>89</v>
      </c>
      <c r="C64" s="1" t="s">
        <v>155</v>
      </c>
      <c r="D64" s="1" t="s">
        <v>91</v>
      </c>
      <c r="E64" s="1" t="s">
        <v>92</v>
      </c>
    </row>
    <row r="65" spans="1:5">
      <c r="A65" s="1">
        <v>65</v>
      </c>
      <c r="B65" s="1" t="s">
        <v>101</v>
      </c>
      <c r="C65" s="1" t="s">
        <v>156</v>
      </c>
      <c r="D65" s="1" t="s">
        <v>91</v>
      </c>
      <c r="E65" s="1" t="s">
        <v>92</v>
      </c>
    </row>
    <row r="66" spans="1:5">
      <c r="A66" s="1">
        <v>66</v>
      </c>
      <c r="B66" s="1" t="s">
        <v>101</v>
      </c>
      <c r="C66" s="1" t="s">
        <v>157</v>
      </c>
      <c r="D66" s="1" t="s">
        <v>91</v>
      </c>
      <c r="E66" s="1" t="s">
        <v>92</v>
      </c>
    </row>
    <row r="67" spans="1:5">
      <c r="A67" s="1">
        <v>67</v>
      </c>
      <c r="B67" s="1" t="s">
        <v>89</v>
      </c>
      <c r="C67" s="1" t="s">
        <v>158</v>
      </c>
      <c r="D67" s="1" t="s">
        <v>91</v>
      </c>
      <c r="E67" s="1" t="s">
        <v>92</v>
      </c>
    </row>
    <row r="68" spans="1:5">
      <c r="A68" s="1">
        <v>68</v>
      </c>
      <c r="B68" s="1" t="s">
        <v>89</v>
      </c>
      <c r="C68" s="1" t="s">
        <v>159</v>
      </c>
      <c r="D68" s="1" t="s">
        <v>91</v>
      </c>
      <c r="E68" s="1" t="s">
        <v>92</v>
      </c>
    </row>
    <row r="69" spans="1:5">
      <c r="A69" s="1">
        <v>69</v>
      </c>
      <c r="B69" s="1" t="s">
        <v>101</v>
      </c>
      <c r="C69" s="1" t="s">
        <v>160</v>
      </c>
      <c r="D69" s="1" t="s">
        <v>91</v>
      </c>
      <c r="E69" s="1" t="s">
        <v>92</v>
      </c>
    </row>
    <row r="70" spans="1:5">
      <c r="A70" s="24">
        <v>70</v>
      </c>
      <c r="B70" s="24" t="s">
        <v>101</v>
      </c>
      <c r="C70" s="24" t="s">
        <v>161</v>
      </c>
      <c r="D70" s="24" t="s">
        <v>91</v>
      </c>
      <c r="E70" s="24" t="s">
        <v>92</v>
      </c>
    </row>
    <row r="71" spans="1:5">
      <c r="A71" s="1">
        <v>71</v>
      </c>
      <c r="B71" s="1" t="s">
        <v>89</v>
      </c>
      <c r="C71" s="1" t="s">
        <v>162</v>
      </c>
      <c r="D71" s="1" t="s">
        <v>91</v>
      </c>
      <c r="E71" s="1" t="s">
        <v>92</v>
      </c>
    </row>
    <row r="72" spans="1:5">
      <c r="A72" s="1">
        <v>72</v>
      </c>
      <c r="B72" s="1" t="s">
        <v>101</v>
      </c>
      <c r="C72" s="1" t="s">
        <v>163</v>
      </c>
      <c r="D72" s="1" t="s">
        <v>91</v>
      </c>
      <c r="E72" s="1" t="s">
        <v>92</v>
      </c>
    </row>
    <row r="73" spans="1:5">
      <c r="A73" s="1">
        <v>73</v>
      </c>
      <c r="B73" s="1" t="s">
        <v>101</v>
      </c>
      <c r="C73" s="1" t="s">
        <v>164</v>
      </c>
      <c r="D73" s="1" t="s">
        <v>91</v>
      </c>
      <c r="E73" s="1" t="s">
        <v>92</v>
      </c>
    </row>
    <row r="74" spans="1:5">
      <c r="A74" s="1">
        <v>74</v>
      </c>
      <c r="B74" s="1" t="s">
        <v>89</v>
      </c>
      <c r="C74" s="1" t="s">
        <v>165</v>
      </c>
      <c r="D74" s="1" t="s">
        <v>91</v>
      </c>
      <c r="E74" s="1" t="s">
        <v>92</v>
      </c>
    </row>
    <row r="75" spans="1:5" ht="19" thickBot="1">
      <c r="A75" s="30">
        <v>75</v>
      </c>
      <c r="B75" s="31" t="s">
        <v>0</v>
      </c>
      <c r="C75" s="2" t="s">
        <v>7</v>
      </c>
      <c r="D75" s="32" t="s">
        <v>1</v>
      </c>
      <c r="E75" s="33" t="s">
        <v>2</v>
      </c>
    </row>
    <row r="76" spans="1:5">
      <c r="A76" s="1">
        <v>76</v>
      </c>
      <c r="B76" s="1" t="s">
        <v>89</v>
      </c>
      <c r="C76" s="1" t="s">
        <v>166</v>
      </c>
      <c r="D76" s="1" t="s">
        <v>91</v>
      </c>
      <c r="E76" s="1" t="s">
        <v>92</v>
      </c>
    </row>
    <row r="77" spans="1:5">
      <c r="A77" s="1">
        <v>77</v>
      </c>
      <c r="B77" s="1" t="s">
        <v>101</v>
      </c>
      <c r="C77" s="1" t="s">
        <v>167</v>
      </c>
      <c r="D77" s="1" t="s">
        <v>91</v>
      </c>
      <c r="E77" s="1" t="s">
        <v>4</v>
      </c>
    </row>
  </sheetData>
  <sheetProtection password="B6A6" sheet="1" objects="1" scenarios="1"/>
  <phoneticPr fontId="2"/>
  <conditionalFormatting sqref="E59">
    <cfRule type="containsText" dxfId="5" priority="5" operator="containsText" text="該当校なし">
      <formula>NOT(ISERROR(SEARCH("該当校なし",E59)))</formula>
    </cfRule>
  </conditionalFormatting>
  <conditionalFormatting sqref="C59">
    <cfRule type="containsText" dxfId="4" priority="6" operator="containsText" text="該当校なし">
      <formula>NOT(ISERROR(SEARCH("該当校なし",C59)))</formula>
    </cfRule>
  </conditionalFormatting>
  <conditionalFormatting sqref="C75">
    <cfRule type="containsText" dxfId="3" priority="4" operator="containsText" text="該当校なし">
      <formula>NOT(ISERROR(SEARCH("該当校なし",C75)))</formula>
    </cfRule>
  </conditionalFormatting>
  <conditionalFormatting sqref="E75">
    <cfRule type="containsText" dxfId="2" priority="3" operator="containsText" text="該当校なし">
      <formula>NOT(ISERROR(SEARCH("該当校なし",E75)))</formula>
    </cfRule>
  </conditionalFormatting>
  <conditionalFormatting sqref="C39">
    <cfRule type="containsText" dxfId="1" priority="2" operator="containsText" text="該当校なし">
      <formula>NOT(ISERROR(SEARCH("該当校なし",C39)))</formula>
    </cfRule>
  </conditionalFormatting>
  <conditionalFormatting sqref="E39">
    <cfRule type="containsText" dxfId="0" priority="1" operator="containsText" text="該当校なし">
      <formula>NOT(ISERROR(SEARCH("該当校なし",E39)))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入力画面</vt:lpstr>
      <vt:lpstr>出力画面</vt:lpstr>
      <vt:lpstr>Sheet2</vt:lpstr>
    </vt:vector>
  </TitlesOfParts>
  <Company>大成高等学校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隆太</dc:creator>
  <cp:lastModifiedBy>佐々木 隆太</cp:lastModifiedBy>
  <dcterms:created xsi:type="dcterms:W3CDTF">2017-03-30T05:37:05Z</dcterms:created>
  <dcterms:modified xsi:type="dcterms:W3CDTF">2017-06-29T14:34:49Z</dcterms:modified>
</cp:coreProperties>
</file>