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omments6.xml" ContentType="application/vnd.openxmlformats-officedocument.spreadsheetml.comments+xml"/>
  <Override PartName="/xl/drawings/drawing3.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codeName="ThisWorkbook"/>
  <mc:AlternateContent xmlns:mc="http://schemas.openxmlformats.org/markup-compatibility/2006">
    <mc:Choice Requires="x15">
      <x15ac:absPath xmlns:x15ac="http://schemas.microsoft.com/office/spreadsheetml/2010/11/ac" url="C:\Users\okui-a\Desktop\"/>
    </mc:Choice>
  </mc:AlternateContent>
  <xr:revisionPtr revIDLastSave="0" documentId="13_ncr:1_{171BE5D0-A073-447D-9C0E-C94246D7A161}" xr6:coauthVersionLast="36" xr6:coauthVersionMax="36" xr10:uidLastSave="{00000000-0000-0000-0000-000000000000}"/>
  <bookViews>
    <workbookView xWindow="0" yWindow="0" windowWidth="20490" windowHeight="7455" tabRatio="864" xr2:uid="{00000000-000D-0000-FFFF-FFFF00000000}"/>
  </bookViews>
  <sheets>
    <sheet name="■処理確認" sheetId="19" r:id="rId1"/>
    <sheet name="参加校調査" sheetId="20" r:id="rId2"/>
    <sheet name="団体男子" sheetId="7" r:id="rId3"/>
    <sheet name="団体女子" sheetId="17" r:id="rId4"/>
    <sheet name="個人男子" sheetId="5" r:id="rId5"/>
    <sheet name="個人女子" sheetId="22" r:id="rId6"/>
    <sheet name="入力例注意事項" sheetId="23" r:id="rId7"/>
    <sheet name="【入力例】団体" sheetId="13" r:id="rId8"/>
    <sheet name="【入力例】個人" sheetId="14" r:id="rId9"/>
    <sheet name="介添え生徒について" sheetId="21" r:id="rId10"/>
  </sheets>
  <definedNames>
    <definedName name="_xlnm.Print_Area" localSheetId="8">【入力例】個人!$A$1:$R$76</definedName>
    <definedName name="_xlnm.Print_Area" localSheetId="7">【入力例】団体!$A$1:$T$83</definedName>
    <definedName name="_xlnm.Print_Area" localSheetId="0">■処理確認!$B$1:$V$16</definedName>
    <definedName name="_xlnm.Print_Area" localSheetId="5">個人女子!$A$1:$R$220</definedName>
    <definedName name="_xlnm.Print_Area" localSheetId="4">個人男子!$A$1:$R$220</definedName>
    <definedName name="_xlnm.Print_Area" localSheetId="1">参加校調査!$A$1:$K$41</definedName>
    <definedName name="_xlnm.Print_Area" localSheetId="3">団体女子!$A$1:$T$63</definedName>
    <definedName name="_xlnm.Print_Area" localSheetId="2">団体男子!$A$1:$T$63</definedName>
  </definedNames>
  <calcPr calcId="191029"/>
</workbook>
</file>

<file path=xl/calcChain.xml><?xml version="1.0" encoding="utf-8"?>
<calcChain xmlns="http://schemas.openxmlformats.org/spreadsheetml/2006/main">
  <c r="Y46" i="20" l="1"/>
  <c r="CP68" i="17" l="1"/>
  <c r="CO68" i="17"/>
  <c r="CN68" i="17"/>
  <c r="CM68" i="17"/>
  <c r="CL68" i="17"/>
  <c r="CK68" i="17"/>
  <c r="CJ68" i="17"/>
  <c r="CI68" i="17"/>
  <c r="CH68" i="17"/>
  <c r="CF68" i="17"/>
  <c r="CE68" i="17"/>
  <c r="CD68" i="17"/>
  <c r="CC68" i="17"/>
  <c r="CB68" i="17"/>
  <c r="CA68" i="17"/>
  <c r="BZ68" i="17"/>
  <c r="BY68" i="17"/>
  <c r="BX68" i="17"/>
  <c r="BV68" i="17"/>
  <c r="BU68" i="17"/>
  <c r="BT68" i="17"/>
  <c r="BS68" i="17"/>
  <c r="BR68" i="17"/>
  <c r="BQ68" i="17"/>
  <c r="BP68" i="17"/>
  <c r="BO68" i="17"/>
  <c r="BN68" i="17"/>
  <c r="BL68" i="17"/>
  <c r="BK68" i="17"/>
  <c r="BJ68" i="17"/>
  <c r="BI68" i="17"/>
  <c r="BH68" i="17"/>
  <c r="BG68" i="17"/>
  <c r="BF68" i="17"/>
  <c r="BE68" i="17"/>
  <c r="BD68" i="17"/>
  <c r="BB68" i="17"/>
  <c r="BA68" i="17"/>
  <c r="AZ68" i="17"/>
  <c r="AY68" i="17"/>
  <c r="AX68" i="17"/>
  <c r="AW68" i="17"/>
  <c r="AV68" i="17"/>
  <c r="AU68" i="17"/>
  <c r="AT68" i="17"/>
  <c r="AS68" i="17"/>
  <c r="AR68" i="17"/>
  <c r="AQ68" i="17"/>
  <c r="AP68" i="17"/>
  <c r="AO68" i="17"/>
  <c r="AN68" i="17"/>
  <c r="AM68" i="17"/>
  <c r="AL68" i="17"/>
  <c r="AK68" i="17"/>
  <c r="AJ68" i="17"/>
  <c r="AI68" i="17"/>
  <c r="AH68" i="17"/>
  <c r="AG68" i="17"/>
  <c r="AF68" i="17"/>
  <c r="AE68" i="17"/>
  <c r="AD68" i="17"/>
  <c r="AD68" i="7"/>
  <c r="AC68" i="7"/>
  <c r="BI228" i="22" l="1"/>
  <c r="BH228" i="22"/>
  <c r="BG228" i="22"/>
  <c r="BF228" i="22"/>
  <c r="BE228" i="22"/>
  <c r="BD228" i="22"/>
  <c r="BC228" i="22"/>
  <c r="BB228" i="22"/>
  <c r="BA228" i="22"/>
  <c r="AZ228" i="22"/>
  <c r="AY228" i="22"/>
  <c r="AX228" i="22"/>
  <c r="AW228" i="22"/>
  <c r="AV228" i="22"/>
  <c r="AU228" i="22"/>
  <c r="AT228" i="22"/>
  <c r="AS228" i="22"/>
  <c r="AR228" i="22"/>
  <c r="AQ228" i="22"/>
  <c r="AP228" i="22"/>
  <c r="AO228" i="22"/>
  <c r="AN228" i="22"/>
  <c r="AM228" i="22"/>
  <c r="AL228" i="22"/>
  <c r="AK228" i="22"/>
  <c r="AJ228" i="22"/>
  <c r="AG228" i="22"/>
  <c r="AD228" i="22"/>
  <c r="AC228" i="22"/>
  <c r="AB228" i="22"/>
  <c r="Z228" i="22"/>
  <c r="Y228" i="22"/>
  <c r="W228" i="22"/>
  <c r="V228" i="22"/>
  <c r="BI227" i="22"/>
  <c r="BH227" i="22"/>
  <c r="BG227" i="22"/>
  <c r="BF227" i="22"/>
  <c r="BE227" i="22"/>
  <c r="BD227" i="22"/>
  <c r="BC227" i="22"/>
  <c r="BB227" i="22"/>
  <c r="BA227" i="22"/>
  <c r="AZ227" i="22"/>
  <c r="AY227" i="22"/>
  <c r="AX227" i="22"/>
  <c r="AW227" i="22"/>
  <c r="AV227" i="22"/>
  <c r="AU227" i="22"/>
  <c r="AT227" i="22"/>
  <c r="AS227" i="22"/>
  <c r="AR227" i="22"/>
  <c r="AQ227" i="22"/>
  <c r="AP227" i="22"/>
  <c r="AO227" i="22"/>
  <c r="AN227" i="22"/>
  <c r="AM227" i="22"/>
  <c r="AL227" i="22"/>
  <c r="AK227" i="22"/>
  <c r="AJ227" i="22"/>
  <c r="AE227" i="22"/>
  <c r="AD227" i="22"/>
  <c r="AC227" i="22"/>
  <c r="AB227" i="22"/>
  <c r="AA227" i="22"/>
  <c r="Y227" i="22"/>
  <c r="W227" i="22"/>
  <c r="V227" i="22"/>
  <c r="BI226" i="22"/>
  <c r="BH226" i="22"/>
  <c r="BG226" i="22"/>
  <c r="BF226" i="22"/>
  <c r="BE226" i="22"/>
  <c r="BD226" i="22"/>
  <c r="BC226" i="22"/>
  <c r="BB226" i="22"/>
  <c r="BA226" i="22"/>
  <c r="AZ226" i="22"/>
  <c r="AY226" i="22"/>
  <c r="AX226" i="22"/>
  <c r="AW226" i="22"/>
  <c r="AV226" i="22"/>
  <c r="AU226" i="22"/>
  <c r="AT226" i="22"/>
  <c r="AS226" i="22"/>
  <c r="AR226" i="22"/>
  <c r="AQ226" i="22"/>
  <c r="AP226" i="22"/>
  <c r="AO226" i="22"/>
  <c r="AN226" i="22"/>
  <c r="AM226" i="22"/>
  <c r="AL226" i="22"/>
  <c r="AK226" i="22"/>
  <c r="AJ226" i="22"/>
  <c r="AF226" i="22"/>
  <c r="AD226" i="22"/>
  <c r="AC226" i="22"/>
  <c r="AB226" i="22"/>
  <c r="Y226" i="22"/>
  <c r="W226" i="22"/>
  <c r="V226" i="22"/>
  <c r="BI225" i="22"/>
  <c r="BH225" i="22"/>
  <c r="BG225" i="22"/>
  <c r="BF225" i="22"/>
  <c r="BE225" i="22"/>
  <c r="BD225" i="22"/>
  <c r="BC225" i="22"/>
  <c r="BB225" i="22"/>
  <c r="BA225" i="22"/>
  <c r="AZ225" i="22"/>
  <c r="AY225" i="22"/>
  <c r="AX225" i="22"/>
  <c r="AW225" i="22"/>
  <c r="AV225" i="22"/>
  <c r="AU225" i="22"/>
  <c r="AT225" i="22"/>
  <c r="AS225" i="22"/>
  <c r="AR225" i="22"/>
  <c r="AQ225" i="22"/>
  <c r="AP225" i="22"/>
  <c r="AO225" i="22"/>
  <c r="AN225" i="22"/>
  <c r="AM225" i="22"/>
  <c r="AL225" i="22"/>
  <c r="AK225" i="22"/>
  <c r="AJ225" i="22"/>
  <c r="AI225" i="22"/>
  <c r="AH225" i="22"/>
  <c r="AG225" i="22"/>
  <c r="AF225" i="22"/>
  <c r="AE225" i="22"/>
  <c r="AD225" i="22"/>
  <c r="AC225" i="22"/>
  <c r="AB225" i="22"/>
  <c r="AA225" i="22"/>
  <c r="Z225" i="22"/>
  <c r="Y225" i="22"/>
  <c r="W225" i="22"/>
  <c r="V225" i="22"/>
  <c r="AC228" i="5"/>
  <c r="AC227" i="5"/>
  <c r="AC226" i="5"/>
  <c r="AC225" i="5"/>
  <c r="I218" i="22"/>
  <c r="I214" i="22"/>
  <c r="F213" i="22"/>
  <c r="F211" i="22"/>
  <c r="C207" i="22"/>
  <c r="AN7" i="22"/>
  <c r="AM7" i="22"/>
  <c r="AI228" i="22"/>
  <c r="AF228" i="22"/>
  <c r="AE228" i="22"/>
  <c r="AH228" i="22"/>
  <c r="AB7" i="22"/>
  <c r="A208" i="22"/>
  <c r="I163" i="22"/>
  <c r="I159" i="22"/>
  <c r="F158" i="22"/>
  <c r="F156" i="22"/>
  <c r="A153" i="22"/>
  <c r="C152" i="22"/>
  <c r="AM6" i="22"/>
  <c r="AI227" i="22"/>
  <c r="AF227" i="22"/>
  <c r="AF6" i="22"/>
  <c r="AK6" i="22"/>
  <c r="AJ6" i="22"/>
  <c r="AG227" i="22"/>
  <c r="AB6" i="22"/>
  <c r="AA6" i="22"/>
  <c r="I108" i="22"/>
  <c r="I104" i="22"/>
  <c r="F103" i="22"/>
  <c r="F101" i="22"/>
  <c r="C97" i="22"/>
  <c r="AN5" i="22"/>
  <c r="AM5" i="22"/>
  <c r="AI226" i="22"/>
  <c r="AE226" i="22"/>
  <c r="AH226" i="22"/>
  <c r="AH5" i="22"/>
  <c r="AA226" i="22"/>
  <c r="A98" i="22"/>
  <c r="Z226" i="22"/>
  <c r="I53" i="22"/>
  <c r="I49" i="22"/>
  <c r="F48" i="22"/>
  <c r="F46" i="22"/>
  <c r="A43" i="22"/>
  <c r="C42" i="22"/>
  <c r="BQ7" i="22"/>
  <c r="BP7" i="22"/>
  <c r="BO7" i="22"/>
  <c r="BN7" i="22"/>
  <c r="BM7" i="22"/>
  <c r="BL7" i="22"/>
  <c r="BK7" i="22"/>
  <c r="BJ7" i="22"/>
  <c r="BI7" i="22"/>
  <c r="BH7" i="22"/>
  <c r="BG7" i="22"/>
  <c r="BF7" i="22"/>
  <c r="BE7" i="22"/>
  <c r="BD7" i="22"/>
  <c r="BC7" i="22"/>
  <c r="BB7" i="22"/>
  <c r="BA7" i="22"/>
  <c r="AZ7" i="22"/>
  <c r="AY7" i="22"/>
  <c r="AX7" i="22"/>
  <c r="AW7" i="22"/>
  <c r="AV7" i="22"/>
  <c r="AU7" i="22"/>
  <c r="AT7" i="22"/>
  <c r="AS7" i="22"/>
  <c r="AR7" i="22"/>
  <c r="AQ7" i="22"/>
  <c r="AP7" i="22"/>
  <c r="AO7" i="22"/>
  <c r="AK7" i="22"/>
  <c r="AJ7" i="22"/>
  <c r="AH7" i="22"/>
  <c r="AG7" i="22"/>
  <c r="AE7" i="22"/>
  <c r="AD7" i="22"/>
  <c r="AC7" i="22"/>
  <c r="AA7" i="22"/>
  <c r="Z7" i="22"/>
  <c r="Y7" i="22"/>
  <c r="BQ6" i="22"/>
  <c r="BP6" i="22"/>
  <c r="BO6" i="22"/>
  <c r="BN6" i="22"/>
  <c r="BM6" i="22"/>
  <c r="BL6" i="22"/>
  <c r="BK6" i="22"/>
  <c r="BJ6" i="22"/>
  <c r="BI6" i="22"/>
  <c r="BH6" i="22"/>
  <c r="BG6" i="22"/>
  <c r="BF6" i="22"/>
  <c r="BE6" i="22"/>
  <c r="BD6" i="22"/>
  <c r="BC6" i="22"/>
  <c r="BB6" i="22"/>
  <c r="BA6" i="22"/>
  <c r="AZ6" i="22"/>
  <c r="AY6" i="22"/>
  <c r="AX6" i="22"/>
  <c r="AW6" i="22"/>
  <c r="AV6" i="22"/>
  <c r="AU6" i="22"/>
  <c r="AT6" i="22"/>
  <c r="AS6" i="22"/>
  <c r="AR6" i="22"/>
  <c r="AQ6" i="22"/>
  <c r="AP6" i="22"/>
  <c r="AO6" i="22"/>
  <c r="AL6" i="22"/>
  <c r="AI6" i="22"/>
  <c r="AG6" i="22"/>
  <c r="AE6" i="22"/>
  <c r="AD6" i="22"/>
  <c r="AC6" i="22"/>
  <c r="Z6" i="22"/>
  <c r="Y6" i="22"/>
  <c r="BQ5" i="22"/>
  <c r="BP5" i="22"/>
  <c r="BO5" i="22"/>
  <c r="BN5" i="22"/>
  <c r="BM5" i="22"/>
  <c r="BL5" i="22"/>
  <c r="BK5" i="22"/>
  <c r="BJ5" i="22"/>
  <c r="BI5" i="22"/>
  <c r="BH5" i="22"/>
  <c r="BG5" i="22"/>
  <c r="BF5" i="22"/>
  <c r="BE5" i="22"/>
  <c r="BD5" i="22"/>
  <c r="BC5" i="22"/>
  <c r="BB5" i="22"/>
  <c r="BA5" i="22"/>
  <c r="AZ5" i="22"/>
  <c r="AY5" i="22"/>
  <c r="AX5" i="22"/>
  <c r="AV5" i="22"/>
  <c r="AU5" i="22"/>
  <c r="AT5" i="22"/>
  <c r="AS5" i="22"/>
  <c r="AR5" i="22"/>
  <c r="AQ5" i="22"/>
  <c r="AP5" i="22"/>
  <c r="AO5" i="22"/>
  <c r="AK5" i="22"/>
  <c r="AE5" i="22"/>
  <c r="AD5" i="22"/>
  <c r="AC5" i="22"/>
  <c r="AA5" i="22"/>
  <c r="Z5" i="22"/>
  <c r="Y5" i="22"/>
  <c r="BQ4" i="22"/>
  <c r="BP4" i="22"/>
  <c r="BO4" i="22"/>
  <c r="BN4" i="22"/>
  <c r="BM4" i="22"/>
  <c r="BL4" i="22"/>
  <c r="BK4" i="22"/>
  <c r="BJ4" i="22"/>
  <c r="BI4" i="22"/>
  <c r="BH4" i="22"/>
  <c r="BG4" i="22"/>
  <c r="BF4" i="22"/>
  <c r="BE4" i="22"/>
  <c r="BD4" i="22"/>
  <c r="BC4" i="22"/>
  <c r="BB4" i="22"/>
  <c r="BA4" i="22"/>
  <c r="AZ4" i="22"/>
  <c r="AY4" i="22"/>
  <c r="AX4" i="22"/>
  <c r="AW4" i="22"/>
  <c r="AV4" i="22"/>
  <c r="AU4" i="22"/>
  <c r="AT4" i="22"/>
  <c r="AS4" i="22"/>
  <c r="AR4" i="22"/>
  <c r="AQ4" i="22"/>
  <c r="AP4" i="22"/>
  <c r="AO4" i="22"/>
  <c r="AN4" i="22"/>
  <c r="AM4" i="22"/>
  <c r="AL4" i="22"/>
  <c r="AK4" i="22"/>
  <c r="AJ4" i="22"/>
  <c r="AI4" i="22"/>
  <c r="AH4" i="22"/>
  <c r="AG4" i="22"/>
  <c r="AF4" i="22"/>
  <c r="AE4" i="22"/>
  <c r="AD4" i="22"/>
  <c r="AC4" i="22"/>
  <c r="AB4" i="22"/>
  <c r="AA4" i="22"/>
  <c r="Z4" i="22"/>
  <c r="Y4" i="22"/>
  <c r="AD7" i="5"/>
  <c r="AC7" i="5"/>
  <c r="AD6" i="5"/>
  <c r="AC6" i="5"/>
  <c r="AD5" i="5"/>
  <c r="AC5" i="5"/>
  <c r="AD4" i="5"/>
  <c r="AC4" i="5"/>
  <c r="AF4" i="17"/>
  <c r="AE4" i="17"/>
  <c r="AF4" i="7"/>
  <c r="AE4" i="7"/>
  <c r="AJ46" i="20"/>
  <c r="AI46" i="20"/>
  <c r="AH46" i="20"/>
  <c r="AG46" i="20"/>
  <c r="AF46" i="20"/>
  <c r="AE46" i="20"/>
  <c r="AD46" i="20"/>
  <c r="AF7" i="22" l="1"/>
  <c r="AG226" i="22"/>
  <c r="AA228" i="22"/>
  <c r="AJ5" i="22"/>
  <c r="AB5" i="22"/>
  <c r="AH227" i="22"/>
  <c r="AF5" i="22"/>
  <c r="Z227" i="22"/>
  <c r="AH6" i="22"/>
  <c r="AL7" i="22"/>
  <c r="AG5" i="22"/>
  <c r="AI5" i="22"/>
  <c r="AN6" i="22"/>
  <c r="AL5" i="22"/>
  <c r="AI7" i="22"/>
  <c r="D20" i="20"/>
  <c r="AC46" i="20" s="1"/>
  <c r="AA46" i="20"/>
  <c r="AB46" i="20"/>
  <c r="Z46" i="20"/>
  <c r="W46" i="20" l="1"/>
  <c r="V46" i="20"/>
  <c r="U46" i="20"/>
  <c r="T46" i="20"/>
  <c r="S46" i="20"/>
  <c r="R46" i="20"/>
  <c r="Q46" i="20"/>
  <c r="P46" i="20"/>
  <c r="O46" i="20"/>
  <c r="X46" i="20" l="1"/>
  <c r="BQ7" i="5" l="1"/>
  <c r="BQ6" i="5"/>
  <c r="BP7" i="5"/>
  <c r="BP6" i="5"/>
  <c r="BO7" i="5"/>
  <c r="BO6" i="5"/>
  <c r="BN7" i="5"/>
  <c r="BN6" i="5"/>
  <c r="BM7" i="5"/>
  <c r="BM6" i="5"/>
  <c r="BL7" i="5"/>
  <c r="BL6" i="5"/>
  <c r="BK7" i="5"/>
  <c r="BK6" i="5"/>
  <c r="BJ7" i="5"/>
  <c r="BJ6" i="5"/>
  <c r="BI7" i="5"/>
  <c r="BI6" i="5"/>
  <c r="BH7" i="5"/>
  <c r="BH6" i="5"/>
  <c r="BG7" i="5"/>
  <c r="BG6" i="5"/>
  <c r="BF7" i="5"/>
  <c r="BF6" i="5"/>
  <c r="BE7" i="5"/>
  <c r="BE6" i="5"/>
  <c r="BD7" i="5"/>
  <c r="BD6" i="5"/>
  <c r="BC7" i="5"/>
  <c r="BC6" i="5"/>
  <c r="BB7" i="5"/>
  <c r="BB6" i="5"/>
  <c r="BA7" i="5"/>
  <c r="BA6" i="5"/>
  <c r="AZ7" i="5"/>
  <c r="AZ6" i="5"/>
  <c r="AY7" i="5"/>
  <c r="AY6" i="5"/>
  <c r="AX7" i="5"/>
  <c r="AX6" i="5"/>
  <c r="AW7" i="5"/>
  <c r="AW6" i="5"/>
  <c r="AV7" i="5"/>
  <c r="AV6" i="5"/>
  <c r="AU7" i="5"/>
  <c r="AU6" i="5"/>
  <c r="AT7" i="5"/>
  <c r="AT6" i="5"/>
  <c r="AS7" i="5"/>
  <c r="AS6" i="5"/>
  <c r="AR7" i="5"/>
  <c r="AR6" i="5"/>
  <c r="AQ7" i="5"/>
  <c r="AQ6" i="5"/>
  <c r="AP7" i="5"/>
  <c r="AP6" i="5"/>
  <c r="AO7" i="5"/>
  <c r="AO6" i="5"/>
  <c r="AE7" i="5"/>
  <c r="AE6" i="5"/>
  <c r="Z6" i="5"/>
  <c r="Y7" i="5"/>
  <c r="Y6" i="5"/>
  <c r="BQ5" i="5"/>
  <c r="BP5" i="5"/>
  <c r="BO5" i="5"/>
  <c r="BN5" i="5"/>
  <c r="BM5" i="5"/>
  <c r="BL5" i="5"/>
  <c r="BK5" i="5"/>
  <c r="BJ5" i="5"/>
  <c r="BI5" i="5"/>
  <c r="BH5" i="5"/>
  <c r="BG5" i="5"/>
  <c r="BF5" i="5"/>
  <c r="BE5" i="5"/>
  <c r="BD5" i="5"/>
  <c r="BC5" i="5"/>
  <c r="BB5" i="5"/>
  <c r="BA5" i="5"/>
  <c r="AZ5" i="5"/>
  <c r="AY5" i="5"/>
  <c r="AX5" i="5"/>
  <c r="AV5" i="5"/>
  <c r="AU5" i="5"/>
  <c r="AT5" i="5"/>
  <c r="AS5" i="5"/>
  <c r="AR5" i="5"/>
  <c r="AQ5" i="5"/>
  <c r="AP5" i="5"/>
  <c r="AO5" i="5"/>
  <c r="AE5" i="5"/>
  <c r="Y5"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B4" i="5"/>
  <c r="AA4" i="5"/>
  <c r="Z4" i="5"/>
  <c r="Y4" i="5"/>
  <c r="DD4" i="17" l="1"/>
  <c r="DC4" i="17"/>
  <c r="DB4" i="17"/>
  <c r="DA4" i="17"/>
  <c r="CZ4" i="17"/>
  <c r="CY4" i="17"/>
  <c r="CX4" i="17"/>
  <c r="CW4" i="17"/>
  <c r="CV4" i="17"/>
  <c r="CU4" i="17"/>
  <c r="CT4" i="17"/>
  <c r="CS4" i="17"/>
  <c r="CR4" i="17"/>
  <c r="CQ4" i="17"/>
  <c r="CP4" i="17"/>
  <c r="CO4" i="17"/>
  <c r="CN4" i="17"/>
  <c r="CM4" i="17"/>
  <c r="CL4" i="17"/>
  <c r="CK4" i="17"/>
  <c r="CJ4" i="17"/>
  <c r="CI4" i="17"/>
  <c r="CH4" i="17"/>
  <c r="CG4" i="17"/>
  <c r="CF4" i="17"/>
  <c r="CE4" i="17"/>
  <c r="CD4" i="17"/>
  <c r="CC4" i="17"/>
  <c r="CB4" i="17"/>
  <c r="CA4" i="17"/>
  <c r="BZ4" i="17"/>
  <c r="BY4" i="17"/>
  <c r="BX4" i="17"/>
  <c r="BW4" i="17"/>
  <c r="BV4" i="17"/>
  <c r="BU4" i="17"/>
  <c r="BT4" i="17"/>
  <c r="BS4" i="17"/>
  <c r="BR4" i="17"/>
  <c r="BQ4" i="17"/>
  <c r="BP4" i="17"/>
  <c r="BO4" i="17"/>
  <c r="BN4" i="17"/>
  <c r="BM4" i="17"/>
  <c r="BL4" i="17"/>
  <c r="BK4" i="17"/>
  <c r="BJ4" i="17"/>
  <c r="BI4" i="17"/>
  <c r="BH4" i="17"/>
  <c r="BG4" i="17"/>
  <c r="BF4" i="17"/>
  <c r="BE4" i="17"/>
  <c r="BD4" i="17"/>
  <c r="BC4" i="17"/>
  <c r="BB4" i="17"/>
  <c r="BA4" i="17"/>
  <c r="AZ4" i="17"/>
  <c r="AY4" i="17"/>
  <c r="AX4" i="17"/>
  <c r="AW4" i="17"/>
  <c r="AV4" i="17"/>
  <c r="AU4" i="17"/>
  <c r="AT4" i="17"/>
  <c r="AS4" i="17"/>
  <c r="AR4" i="17"/>
  <c r="AQ4" i="17"/>
  <c r="AP4" i="17"/>
  <c r="AO4" i="17"/>
  <c r="AN4" i="17"/>
  <c r="AM4" i="17"/>
  <c r="AL4" i="17"/>
  <c r="AK4" i="17"/>
  <c r="AJ4" i="17"/>
  <c r="AI4" i="17"/>
  <c r="AH4" i="17"/>
  <c r="AG4" i="17"/>
  <c r="AD4" i="17"/>
  <c r="AC4" i="17"/>
  <c r="AB4" i="17"/>
  <c r="Y4" i="17"/>
  <c r="DD4" i="7"/>
  <c r="DC4" i="7"/>
  <c r="DB4" i="7"/>
  <c r="DA4" i="7"/>
  <c r="CZ4" i="7"/>
  <c r="CY4" i="7"/>
  <c r="CX4" i="7"/>
  <c r="CW4" i="7"/>
  <c r="CV4" i="7"/>
  <c r="CU4" i="7"/>
  <c r="CT4" i="7"/>
  <c r="CS4" i="7"/>
  <c r="CR4" i="7"/>
  <c r="CQ4" i="7"/>
  <c r="CP4" i="7"/>
  <c r="CO4" i="7"/>
  <c r="CN4" i="7"/>
  <c r="CM4" i="7"/>
  <c r="CL4" i="7"/>
  <c r="CK4" i="7"/>
  <c r="CJ4" i="7"/>
  <c r="CI4" i="7"/>
  <c r="CH4" i="7"/>
  <c r="CG4" i="7"/>
  <c r="CF4" i="7"/>
  <c r="CE4" i="7"/>
  <c r="CD4" i="7"/>
  <c r="CC4" i="7"/>
  <c r="CB4" i="7"/>
  <c r="CA4" i="7"/>
  <c r="BZ4" i="7"/>
  <c r="BY4" i="7"/>
  <c r="BX4" i="7"/>
  <c r="BW4" i="7"/>
  <c r="BV4" i="7"/>
  <c r="BU4" i="7"/>
  <c r="BT4" i="7"/>
  <c r="BS4" i="7"/>
  <c r="BR4" i="7"/>
  <c r="BQ4" i="7"/>
  <c r="BP4" i="7"/>
  <c r="BO4" i="7"/>
  <c r="BN4" i="7"/>
  <c r="BM4" i="7"/>
  <c r="BL4" i="7"/>
  <c r="BK4" i="7"/>
  <c r="BJ4" i="7"/>
  <c r="BI4" i="7"/>
  <c r="BH4" i="7"/>
  <c r="BG4" i="7"/>
  <c r="BF4" i="7"/>
  <c r="BE4" i="7"/>
  <c r="BD4" i="7"/>
  <c r="BC4" i="7"/>
  <c r="BB4" i="7"/>
  <c r="BA4" i="7"/>
  <c r="AZ4" i="7"/>
  <c r="AY4" i="7"/>
  <c r="AX4" i="7"/>
  <c r="AW4" i="7"/>
  <c r="AV4" i="7"/>
  <c r="AU4" i="7"/>
  <c r="AT4" i="7"/>
  <c r="AS4" i="7"/>
  <c r="AR4" i="7"/>
  <c r="AQ4" i="7"/>
  <c r="AP4" i="7"/>
  <c r="AO4" i="7"/>
  <c r="AN4" i="7"/>
  <c r="AM4" i="7"/>
  <c r="AL4" i="7"/>
  <c r="AK4" i="7"/>
  <c r="AJ4" i="7"/>
  <c r="AI4" i="7"/>
  <c r="AH4" i="7"/>
  <c r="AG4" i="7"/>
  <c r="AD4" i="7"/>
  <c r="AC4" i="7"/>
  <c r="AB4" i="7"/>
  <c r="Y4" i="7"/>
  <c r="A27" i="14" l="1"/>
  <c r="I70" i="14"/>
  <c r="F69" i="14"/>
  <c r="F67" i="14"/>
  <c r="A64" i="14"/>
  <c r="C63" i="14"/>
  <c r="A71" i="13"/>
  <c r="X68" i="7" l="1"/>
  <c r="X68" i="17"/>
  <c r="V228" i="5"/>
  <c r="V227" i="5"/>
  <c r="V226" i="5"/>
  <c r="V225" i="5"/>
  <c r="I218" i="5"/>
  <c r="I214" i="5"/>
  <c r="F213" i="5"/>
  <c r="F211" i="5"/>
  <c r="I163" i="5"/>
  <c r="I159" i="5"/>
  <c r="F158" i="5"/>
  <c r="F156" i="5"/>
  <c r="A153" i="5"/>
  <c r="I108" i="5"/>
  <c r="I104" i="5"/>
  <c r="F103" i="5"/>
  <c r="F101" i="5"/>
  <c r="I53" i="5"/>
  <c r="A43" i="5"/>
  <c r="I49" i="5"/>
  <c r="F46" i="5"/>
  <c r="C207" i="5"/>
  <c r="C152" i="5"/>
  <c r="C97" i="5"/>
  <c r="F48" i="5"/>
  <c r="C42" i="5"/>
  <c r="AC68" i="17"/>
  <c r="AB68" i="17"/>
  <c r="AA68" i="17"/>
  <c r="Z68" i="17"/>
  <c r="Y68" i="17"/>
  <c r="I61" i="17"/>
  <c r="I57" i="17"/>
  <c r="F56" i="17"/>
  <c r="F54" i="17"/>
  <c r="A51" i="17"/>
  <c r="C50" i="17"/>
  <c r="A51" i="7"/>
  <c r="I61" i="7" l="1"/>
  <c r="I57" i="7"/>
  <c r="F54" i="7"/>
  <c r="I77" i="13"/>
  <c r="F76" i="13"/>
  <c r="F74" i="13"/>
  <c r="C70" i="13"/>
  <c r="F56" i="7"/>
  <c r="C50" i="7"/>
  <c r="BI228" i="5" l="1"/>
  <c r="BI227" i="5"/>
  <c r="BH228" i="5"/>
  <c r="BH227" i="5"/>
  <c r="BG228" i="5"/>
  <c r="BG227" i="5"/>
  <c r="BF228" i="5"/>
  <c r="BF227" i="5"/>
  <c r="BE228" i="5"/>
  <c r="BE227" i="5"/>
  <c r="BD228" i="5"/>
  <c r="BD227" i="5"/>
  <c r="BC228" i="5"/>
  <c r="BC227" i="5"/>
  <c r="BB228" i="5"/>
  <c r="BB227" i="5"/>
  <c r="BA228" i="5"/>
  <c r="BA227" i="5"/>
  <c r="AZ228" i="5"/>
  <c r="AZ227" i="5"/>
  <c r="AY228" i="5"/>
  <c r="AY227" i="5"/>
  <c r="AX228" i="5"/>
  <c r="AX227" i="5"/>
  <c r="AW228" i="5"/>
  <c r="AW227" i="5"/>
  <c r="AV228" i="5"/>
  <c r="AV227" i="5"/>
  <c r="AU228" i="5"/>
  <c r="AU227" i="5"/>
  <c r="AT228" i="5"/>
  <c r="AT227" i="5"/>
  <c r="AS228" i="5"/>
  <c r="AS227" i="5"/>
  <c r="AR228" i="5"/>
  <c r="AR227" i="5"/>
  <c r="AQ228" i="5"/>
  <c r="AQ227" i="5"/>
  <c r="AP228" i="5"/>
  <c r="AP227" i="5"/>
  <c r="AO228" i="5"/>
  <c r="AO227" i="5"/>
  <c r="AN228" i="5"/>
  <c r="AN227" i="5"/>
  <c r="AM228" i="5"/>
  <c r="AM227" i="5"/>
  <c r="AL228" i="5"/>
  <c r="AL227" i="5"/>
  <c r="AK228" i="5"/>
  <c r="AK227" i="5"/>
  <c r="AJ228" i="5"/>
  <c r="AJ227" i="5"/>
  <c r="BI226" i="5"/>
  <c r="BH226" i="5"/>
  <c r="BG226" i="5"/>
  <c r="BF226" i="5"/>
  <c r="BE226" i="5"/>
  <c r="BD226" i="5"/>
  <c r="BC226" i="5"/>
  <c r="BB226" i="5"/>
  <c r="BA226" i="5"/>
  <c r="AZ226" i="5"/>
  <c r="AY226" i="5"/>
  <c r="AX226" i="5"/>
  <c r="AW226" i="5"/>
  <c r="AV226" i="5"/>
  <c r="AU226" i="5"/>
  <c r="AT226" i="5"/>
  <c r="AS226" i="5"/>
  <c r="AR226" i="5"/>
  <c r="AQ226" i="5"/>
  <c r="AP226" i="5"/>
  <c r="AO226" i="5"/>
  <c r="AN226" i="5"/>
  <c r="AM226" i="5"/>
  <c r="AL226" i="5"/>
  <c r="AK226" i="5"/>
  <c r="AJ226" i="5"/>
  <c r="BI225" i="5"/>
  <c r="BH225" i="5"/>
  <c r="BG225" i="5"/>
  <c r="BF225" i="5"/>
  <c r="BE225" i="5"/>
  <c r="BD225" i="5"/>
  <c r="BC225" i="5"/>
  <c r="BB225" i="5"/>
  <c r="BA225" i="5"/>
  <c r="AZ225" i="5"/>
  <c r="AY225" i="5"/>
  <c r="AX225" i="5"/>
  <c r="AW225" i="5"/>
  <c r="AV225" i="5"/>
  <c r="AU225" i="5"/>
  <c r="AT225" i="5"/>
  <c r="AS225" i="5"/>
  <c r="AR225" i="5"/>
  <c r="AQ225" i="5"/>
  <c r="AP225" i="5"/>
  <c r="AO225" i="5"/>
  <c r="AN225" i="5"/>
  <c r="AM225" i="5"/>
  <c r="AL225" i="5"/>
  <c r="AK225" i="5"/>
  <c r="AJ225" i="5"/>
  <c r="AI225" i="5"/>
  <c r="AH225" i="5"/>
  <c r="AG225" i="5"/>
  <c r="AF225" i="5"/>
  <c r="AE225" i="5"/>
  <c r="AD225" i="5"/>
  <c r="AB225" i="5"/>
  <c r="AA225" i="5"/>
  <c r="Z225" i="5"/>
  <c r="Y225" i="5"/>
  <c r="W225" i="5"/>
  <c r="AN68" i="7"/>
  <c r="AM68" i="7"/>
  <c r="AL68" i="7"/>
  <c r="AK68" i="7"/>
  <c r="AJ68" i="7"/>
  <c r="AI68" i="7"/>
  <c r="AH68" i="7"/>
  <c r="AG68" i="7"/>
  <c r="AF68" i="7"/>
  <c r="AA68" i="7"/>
  <c r="Z68" i="7"/>
  <c r="CO68" i="7"/>
  <c r="CE68" i="7"/>
  <c r="BU68" i="7"/>
  <c r="BK68" i="7"/>
  <c r="Y68" i="7"/>
  <c r="CP68" i="7"/>
  <c r="CN68" i="7"/>
  <c r="CM68" i="7"/>
  <c r="CL68" i="7"/>
  <c r="CK68" i="7"/>
  <c r="CJ68" i="7"/>
  <c r="CI68" i="7"/>
  <c r="CH68" i="7"/>
  <c r="CF68" i="7"/>
  <c r="CD68" i="7"/>
  <c r="CC68" i="7"/>
  <c r="CB68" i="7"/>
  <c r="CA68" i="7"/>
  <c r="BZ68" i="7"/>
  <c r="BY68" i="7"/>
  <c r="BX68" i="7"/>
  <c r="BV68" i="7"/>
  <c r="BT68" i="7"/>
  <c r="BS68" i="7"/>
  <c r="BR68" i="7"/>
  <c r="BQ68" i="7"/>
  <c r="BP68" i="7"/>
  <c r="BO68" i="7"/>
  <c r="BN68" i="7"/>
  <c r="BL68" i="7"/>
  <c r="BJ68" i="7"/>
  <c r="BI68" i="7"/>
  <c r="BH68" i="7"/>
  <c r="BG68" i="7"/>
  <c r="BF68" i="7"/>
  <c r="BE68" i="7"/>
  <c r="BD68" i="7"/>
  <c r="BB68" i="7"/>
  <c r="BA68" i="7"/>
  <c r="AZ68" i="7"/>
  <c r="AY68" i="7"/>
  <c r="AX68" i="7"/>
  <c r="AW68" i="7"/>
  <c r="AV68" i="7"/>
  <c r="AU68" i="7"/>
  <c r="AT68" i="7"/>
  <c r="AS68" i="7"/>
  <c r="AR68" i="7"/>
  <c r="AQ68" i="7"/>
  <c r="AP68" i="7"/>
  <c r="AO68" i="7"/>
  <c r="AE68" i="7"/>
  <c r="AB68" i="7"/>
  <c r="Z7" i="5" l="1"/>
  <c r="Y227" i="5"/>
  <c r="Z5" i="5"/>
  <c r="AB226" i="5"/>
  <c r="Z227" i="5" l="1"/>
  <c r="AA6" i="5"/>
  <c r="AA228" i="5"/>
  <c r="AB7" i="5"/>
  <c r="Z226" i="5"/>
  <c r="AA5" i="5"/>
  <c r="AA226" i="5"/>
  <c r="AB5" i="5"/>
  <c r="AA227" i="5"/>
  <c r="AB6" i="5"/>
  <c r="Z228" i="5"/>
  <c r="AA7" i="5"/>
  <c r="Y226" i="5"/>
  <c r="A98" i="5"/>
  <c r="Y228" i="5"/>
  <c r="A208" i="5"/>
  <c r="AN7" i="5"/>
  <c r="AM7" i="5"/>
  <c r="AL7" i="5"/>
  <c r="AK7" i="5"/>
  <c r="AJ7" i="5"/>
  <c r="AI7" i="5"/>
  <c r="AN6" i="5"/>
  <c r="AM6" i="5"/>
  <c r="AK6" i="5"/>
  <c r="AJ6" i="5"/>
  <c r="AI6" i="5"/>
  <c r="AN5" i="5"/>
  <c r="AK5" i="5"/>
  <c r="AM5" i="5"/>
  <c r="AJ5" i="5"/>
  <c r="AL5" i="5"/>
  <c r="AD228" i="5"/>
  <c r="AB228" i="5"/>
  <c r="AD227" i="5"/>
  <c r="AB227" i="5"/>
  <c r="AD226" i="5"/>
  <c r="AF228" i="5" l="1"/>
  <c r="AG7" i="5"/>
  <c r="AG227" i="5"/>
  <c r="AH6" i="5"/>
  <c r="AE228" i="5"/>
  <c r="AF7" i="5"/>
  <c r="AG226" i="5"/>
  <c r="AH5" i="5"/>
  <c r="AI227" i="5"/>
  <c r="AL6" i="5"/>
  <c r="AF227" i="5"/>
  <c r="AG6" i="5"/>
  <c r="AE226" i="5"/>
  <c r="AF5" i="5"/>
  <c r="AH226" i="5"/>
  <c r="AI5" i="5"/>
  <c r="AE227" i="5"/>
  <c r="AF6" i="5"/>
  <c r="AF226" i="5"/>
  <c r="AG5" i="5"/>
  <c r="AG228" i="5"/>
  <c r="AH7" i="5"/>
  <c r="AI226" i="5"/>
  <c r="AI228" i="5"/>
  <c r="AH227" i="5"/>
  <c r="W226" i="5"/>
  <c r="W227" i="5"/>
  <c r="W228" i="5"/>
  <c r="AH22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奈良県教育委員会</author>
    <author>m</author>
  </authors>
  <commentList>
    <comment ref="D3" authorId="0" shapeId="0" xr:uid="{00000000-0006-0000-0100-000001000000}">
      <text>
        <r>
          <rPr>
            <b/>
            <sz val="9"/>
            <color indexed="81"/>
            <rFont val="ＭＳ Ｐゴシック"/>
            <family val="3"/>
            <charset val="128"/>
          </rPr>
          <t>リストから選んでください</t>
        </r>
      </text>
    </comment>
    <comment ref="D4" authorId="0" shapeId="0" xr:uid="{00000000-0006-0000-0100-000002000000}">
      <text>
        <r>
          <rPr>
            <b/>
            <sz val="9"/>
            <color indexed="81"/>
            <rFont val="ＭＳ Ｐゴシック"/>
            <family val="3"/>
            <charset val="128"/>
          </rPr>
          <t>入力してください</t>
        </r>
      </text>
    </comment>
    <comment ref="D5" authorId="0" shapeId="0" xr:uid="{00000000-0006-0000-0100-000003000000}">
      <text>
        <r>
          <rPr>
            <b/>
            <sz val="9"/>
            <color indexed="81"/>
            <rFont val="ＭＳ Ｐゴシック"/>
            <family val="3"/>
            <charset val="128"/>
          </rPr>
          <t>入力してください</t>
        </r>
      </text>
    </comment>
    <comment ref="D6" authorId="0" shapeId="0" xr:uid="{00000000-0006-0000-0100-000004000000}">
      <text>
        <r>
          <rPr>
            <b/>
            <sz val="9"/>
            <color indexed="81"/>
            <rFont val="ＭＳ Ｐゴシック"/>
            <family val="3"/>
            <charset val="128"/>
          </rPr>
          <t>入力してください</t>
        </r>
      </text>
    </comment>
    <comment ref="D10" authorId="0" shapeId="0" xr:uid="{00000000-0006-0000-0100-000005000000}">
      <text>
        <r>
          <rPr>
            <b/>
            <sz val="9"/>
            <color indexed="81"/>
            <rFont val="ＭＳ Ｐゴシック"/>
            <family val="3"/>
            <charset val="128"/>
          </rPr>
          <t>リストから選んでください</t>
        </r>
      </text>
    </comment>
    <comment ref="E10" authorId="0" shapeId="0" xr:uid="{00000000-0006-0000-0100-000006000000}">
      <text>
        <r>
          <rPr>
            <b/>
            <sz val="9"/>
            <color indexed="81"/>
            <rFont val="ＭＳ Ｐゴシック"/>
            <family val="3"/>
            <charset val="128"/>
          </rPr>
          <t>リストから選んでください</t>
        </r>
      </text>
    </comment>
    <comment ref="D11" authorId="0" shapeId="0" xr:uid="{00000000-0006-0000-0100-000007000000}">
      <text>
        <r>
          <rPr>
            <b/>
            <sz val="9"/>
            <color indexed="81"/>
            <rFont val="ＭＳ Ｐゴシック"/>
            <family val="3"/>
            <charset val="128"/>
          </rPr>
          <t>リストから選んでください</t>
        </r>
      </text>
    </comment>
    <comment ref="E11" authorId="0" shapeId="0" xr:uid="{00000000-0006-0000-0100-000008000000}">
      <text>
        <r>
          <rPr>
            <b/>
            <sz val="9"/>
            <color indexed="81"/>
            <rFont val="ＭＳ Ｐゴシック"/>
            <family val="3"/>
            <charset val="128"/>
          </rPr>
          <t>リストから選んでください</t>
        </r>
      </text>
    </comment>
    <comment ref="D20" authorId="1" shapeId="0" xr:uid="{00000000-0006-0000-0100-000009000000}">
      <text>
        <r>
          <rPr>
            <sz val="9"/>
            <color indexed="81"/>
            <rFont val="ＭＳ Ｐゴシック"/>
            <family val="3"/>
            <charset val="128"/>
          </rPr>
          <t>自動で入力されます。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川本　兼司</author>
    <author>okui-a</author>
    <author>Yoshiyuki Sato</author>
    <author>m</author>
  </authors>
  <commentList>
    <comment ref="F8" authorId="0" shapeId="0" xr:uid="{00000000-0006-0000-0200-000001000000}">
      <text>
        <r>
          <rPr>
            <b/>
            <sz val="9"/>
            <color indexed="10"/>
            <rFont val="ＭＳ Ｐゴシック"/>
            <family val="3"/>
            <charset val="128"/>
          </rPr>
          <t>ひらがなで入力</t>
        </r>
        <r>
          <rPr>
            <sz val="9"/>
            <color indexed="81"/>
            <rFont val="ＭＳ Ｐゴシック"/>
            <family val="3"/>
            <charset val="128"/>
          </rPr>
          <t xml:space="preserve">
</t>
        </r>
      </text>
    </comment>
    <comment ref="A9" authorId="0" shapeId="0" xr:uid="{00000000-0006-0000-0200-000002000000}">
      <text>
        <r>
          <rPr>
            <b/>
            <sz val="9"/>
            <color indexed="10"/>
            <rFont val="ＭＳ Ｐゴシック"/>
            <family val="3"/>
            <charset val="128"/>
          </rPr>
          <t>リストから選ぶ</t>
        </r>
      </text>
    </comment>
    <comment ref="F9" authorId="0" shapeId="0" xr:uid="{00000000-0006-0000-0200-000003000000}">
      <text>
        <r>
          <rPr>
            <b/>
            <sz val="9"/>
            <color indexed="10"/>
            <rFont val="ＭＳ Ｐゴシック"/>
            <family val="3"/>
            <charset val="128"/>
          </rPr>
          <t>私立高等学校の場合、法人名等は必要ありません</t>
        </r>
      </text>
    </comment>
    <comment ref="S9" authorId="0" shapeId="0" xr:uid="{00000000-0006-0000-0200-000004000000}">
      <text>
        <r>
          <rPr>
            <b/>
            <sz val="9"/>
            <color indexed="10"/>
            <rFont val="ＭＳ Ｐゴシック"/>
            <family val="3"/>
            <charset val="128"/>
          </rPr>
          <t>外字使用の有無を選択</t>
        </r>
      </text>
    </comment>
    <comment ref="F10" authorId="1" shapeId="0" xr:uid="{00000000-0006-0000-0200-000005000000}">
      <text>
        <r>
          <rPr>
            <b/>
            <sz val="9"/>
            <color indexed="10"/>
            <rFont val="MS P ゴシック"/>
            <family val="3"/>
            <charset val="128"/>
          </rPr>
          <t>ひらがなで入力</t>
        </r>
      </text>
    </comment>
    <comment ref="F11" authorId="0" shapeId="0" xr:uid="{00000000-0006-0000-0200-000006000000}">
      <text>
        <r>
          <rPr>
            <b/>
            <sz val="9"/>
            <color indexed="10"/>
            <rFont val="ＭＳ Ｐゴシック"/>
            <family val="3"/>
            <charset val="128"/>
          </rPr>
          <t>「高校」を入れずに6文字以内で校名を記入</t>
        </r>
      </text>
    </comment>
    <comment ref="F12" authorId="0" shapeId="0" xr:uid="{00000000-0006-0000-0200-000007000000}">
      <text>
        <r>
          <rPr>
            <b/>
            <sz val="9"/>
            <color indexed="10"/>
            <rFont val="ＭＳ Ｐゴシック"/>
            <family val="3"/>
            <charset val="128"/>
          </rPr>
          <t>ゼッケンに表記されている「校名」のみ記入</t>
        </r>
      </text>
    </comment>
    <comment ref="M13" authorId="2" shapeId="0" xr:uid="{00000000-0006-0000-0200-000008000000}">
      <text>
        <r>
          <rPr>
            <b/>
            <sz val="9"/>
            <color indexed="10"/>
            <rFont val="ＭＳ Ｐゴシック"/>
            <family val="3"/>
            <charset val="128"/>
          </rPr>
          <t>半角数字で入力</t>
        </r>
        <r>
          <rPr>
            <sz val="9"/>
            <color indexed="10"/>
            <rFont val="ＭＳ Ｐゴシック"/>
            <family val="3"/>
            <charset val="128"/>
          </rPr>
          <t xml:space="preserve">
</t>
        </r>
      </text>
    </comment>
    <comment ref="D14" authorId="2" shapeId="0" xr:uid="{00000000-0006-0000-0200-000009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15" authorId="0" shapeId="0" xr:uid="{00000000-0006-0000-0200-00000A000000}">
      <text>
        <r>
          <rPr>
            <b/>
            <sz val="9"/>
            <color indexed="10"/>
            <rFont val="ＭＳ Ｐゴシック"/>
            <family val="3"/>
            <charset val="128"/>
          </rPr>
          <t>都道府県名から記入</t>
        </r>
      </text>
    </comment>
    <comment ref="M15" authorId="2" shapeId="0" xr:uid="{00000000-0006-0000-0200-00000B000000}">
      <text>
        <r>
          <rPr>
            <b/>
            <sz val="9"/>
            <color indexed="10"/>
            <rFont val="ＭＳ Ｐゴシック"/>
            <family val="3"/>
            <charset val="128"/>
          </rPr>
          <t>半角数字で入力</t>
        </r>
        <r>
          <rPr>
            <sz val="9"/>
            <color indexed="10"/>
            <rFont val="ＭＳ Ｐゴシック"/>
            <family val="3"/>
            <charset val="128"/>
          </rPr>
          <t xml:space="preserve">
</t>
        </r>
      </text>
    </comment>
    <comment ref="C18" authorId="0" shapeId="0" xr:uid="{00000000-0006-0000-0200-00000C000000}">
      <text>
        <r>
          <rPr>
            <b/>
            <sz val="9"/>
            <color indexed="10"/>
            <rFont val="ＭＳ Ｐゴシック"/>
            <family val="3"/>
            <charset val="128"/>
          </rPr>
          <t>外字使用の有無を選択（以下同じ）</t>
        </r>
      </text>
    </comment>
    <comment ref="J19" authorId="0" shapeId="0" xr:uid="{00000000-0006-0000-0200-00000D000000}">
      <text>
        <r>
          <rPr>
            <b/>
            <sz val="9"/>
            <color indexed="10"/>
            <rFont val="ＭＳ Ｐゴシック"/>
            <family val="3"/>
            <charset val="128"/>
          </rPr>
          <t>性別はリストから選ぶ。</t>
        </r>
      </text>
    </comment>
    <comment ref="M22" authorId="1" shapeId="0" xr:uid="{00000000-0006-0000-0200-00000E000000}">
      <text>
        <r>
          <rPr>
            <b/>
            <sz val="9"/>
            <color indexed="10"/>
            <rFont val="MS P ゴシック"/>
            <family val="3"/>
            <charset val="128"/>
          </rPr>
          <t>半角数字で入力
090-0000-0000のように「-」も入力</t>
        </r>
      </text>
    </comment>
    <comment ref="J25" authorId="0" shapeId="0" xr:uid="{00000000-0006-0000-0200-00000F000000}">
      <text>
        <r>
          <rPr>
            <b/>
            <sz val="9"/>
            <color indexed="10"/>
            <rFont val="ＭＳ Ｐゴシック"/>
            <family val="3"/>
            <charset val="128"/>
          </rPr>
          <t>性別はリストから選ぶ。</t>
        </r>
      </text>
    </comment>
    <comment ref="M28" authorId="1" shapeId="0" xr:uid="{00000000-0006-0000-0200-000010000000}">
      <text>
        <r>
          <rPr>
            <b/>
            <sz val="9"/>
            <color indexed="10"/>
            <rFont val="MS P ゴシック"/>
            <family val="3"/>
            <charset val="128"/>
          </rPr>
          <t>半角数字で入力
090-0000-0000のように「-」も入力</t>
        </r>
      </text>
    </comment>
    <comment ref="J31" authorId="0" shapeId="0" xr:uid="{00000000-0006-0000-0200-000011000000}">
      <text>
        <r>
          <rPr>
            <b/>
            <sz val="9"/>
            <color indexed="10"/>
            <rFont val="ＭＳ Ｐゴシック"/>
            <family val="3"/>
            <charset val="128"/>
          </rPr>
          <t>学年はリストから選ぶ</t>
        </r>
      </text>
    </comment>
    <comment ref="K31" authorId="0" shapeId="0" xr:uid="{00000000-0006-0000-0200-000012000000}">
      <text>
        <r>
          <rPr>
            <b/>
            <sz val="9"/>
            <color indexed="10"/>
            <rFont val="ＭＳ Ｐゴシック"/>
            <family val="3"/>
            <charset val="128"/>
          </rPr>
          <t>令和5年11月24日（金）現在の年齢をリストから選ぶ</t>
        </r>
      </text>
    </comment>
    <comment ref="S31" authorId="0" shapeId="0" xr:uid="{00000000-0006-0000-0200-000013000000}">
      <text>
        <r>
          <rPr>
            <b/>
            <sz val="9"/>
            <color indexed="10"/>
            <rFont val="ＭＳ Ｐゴシック"/>
            <family val="3"/>
            <charset val="128"/>
          </rPr>
          <t>個人競技にも出場する場合はリストから「○」を選ぶ</t>
        </r>
      </text>
    </comment>
    <comment ref="C33" authorId="3" shapeId="0" xr:uid="{00000000-0006-0000-0200-000014000000}">
      <text>
        <r>
          <rPr>
            <b/>
            <sz val="9"/>
            <color indexed="81"/>
            <rFont val="ＭＳ Ｐゴシック"/>
            <family val="3"/>
            <charset val="128"/>
          </rPr>
          <t>10桁の数字</t>
        </r>
      </text>
    </comment>
    <comment ref="J34" authorId="0" shapeId="0" xr:uid="{00000000-0006-0000-0200-000015000000}">
      <text>
        <r>
          <rPr>
            <b/>
            <sz val="9"/>
            <color indexed="10"/>
            <rFont val="ＭＳ Ｐゴシック"/>
            <family val="3"/>
            <charset val="128"/>
          </rPr>
          <t>学年はリストから選ぶ</t>
        </r>
      </text>
    </comment>
    <comment ref="K34" authorId="0" shapeId="0" xr:uid="{00000000-0006-0000-0200-000016000000}">
      <text>
        <r>
          <rPr>
            <b/>
            <sz val="9"/>
            <color indexed="10"/>
            <rFont val="ＭＳ Ｐゴシック"/>
            <family val="3"/>
            <charset val="128"/>
          </rPr>
          <t>令和5年11月24日（金）現在の年齢をリストから選ぶ</t>
        </r>
      </text>
    </comment>
    <comment ref="S34" authorId="0" shapeId="0" xr:uid="{00000000-0006-0000-0200-000017000000}">
      <text>
        <r>
          <rPr>
            <b/>
            <sz val="9"/>
            <color indexed="10"/>
            <rFont val="ＭＳ Ｐゴシック"/>
            <family val="3"/>
            <charset val="128"/>
          </rPr>
          <t>個人競技にも出場する場合はリストから「○」を選ぶ</t>
        </r>
      </text>
    </comment>
    <comment ref="C36" authorId="3" shapeId="0" xr:uid="{00000000-0006-0000-0200-000018000000}">
      <text>
        <r>
          <rPr>
            <b/>
            <sz val="9"/>
            <color indexed="81"/>
            <rFont val="ＭＳ Ｐゴシック"/>
            <family val="3"/>
            <charset val="128"/>
          </rPr>
          <t>10桁の数字</t>
        </r>
      </text>
    </comment>
    <comment ref="J37" authorId="0" shapeId="0" xr:uid="{00000000-0006-0000-0200-000019000000}">
      <text>
        <r>
          <rPr>
            <b/>
            <sz val="9"/>
            <color indexed="10"/>
            <rFont val="ＭＳ Ｐゴシック"/>
            <family val="3"/>
            <charset val="128"/>
          </rPr>
          <t>学年はリストから選ぶ</t>
        </r>
      </text>
    </comment>
    <comment ref="K37" authorId="0" shapeId="0" xr:uid="{00000000-0006-0000-0200-00001A000000}">
      <text>
        <r>
          <rPr>
            <b/>
            <sz val="9"/>
            <color indexed="10"/>
            <rFont val="ＭＳ Ｐゴシック"/>
            <family val="3"/>
            <charset val="128"/>
          </rPr>
          <t>令和5年11月24日（金）現在の年齢をリストから選ぶ</t>
        </r>
      </text>
    </comment>
    <comment ref="S37" authorId="0" shapeId="0" xr:uid="{00000000-0006-0000-0200-00001B000000}">
      <text>
        <r>
          <rPr>
            <b/>
            <sz val="9"/>
            <color indexed="10"/>
            <rFont val="ＭＳ Ｐゴシック"/>
            <family val="3"/>
            <charset val="128"/>
          </rPr>
          <t>個人競技にも出場する場合はリストから「○」を選ぶ</t>
        </r>
      </text>
    </comment>
    <comment ref="C39" authorId="3" shapeId="0" xr:uid="{00000000-0006-0000-0200-00001C000000}">
      <text>
        <r>
          <rPr>
            <b/>
            <sz val="9"/>
            <color indexed="81"/>
            <rFont val="ＭＳ Ｐゴシック"/>
            <family val="3"/>
            <charset val="128"/>
          </rPr>
          <t>10桁の数字</t>
        </r>
      </text>
    </comment>
    <comment ref="J40" authorId="0" shapeId="0" xr:uid="{00000000-0006-0000-0200-00001D000000}">
      <text>
        <r>
          <rPr>
            <b/>
            <sz val="9"/>
            <color indexed="10"/>
            <rFont val="ＭＳ Ｐゴシック"/>
            <family val="3"/>
            <charset val="128"/>
          </rPr>
          <t>学年はリストから選ぶ</t>
        </r>
      </text>
    </comment>
    <comment ref="K40" authorId="0" shapeId="0" xr:uid="{00000000-0006-0000-0200-00001E000000}">
      <text>
        <r>
          <rPr>
            <b/>
            <sz val="9"/>
            <color indexed="10"/>
            <rFont val="ＭＳ Ｐゴシック"/>
            <family val="3"/>
            <charset val="128"/>
          </rPr>
          <t>令和5年11月24日（金）現在の年齢をリストから選ぶ</t>
        </r>
      </text>
    </comment>
    <comment ref="S40" authorId="0" shapeId="0" xr:uid="{00000000-0006-0000-0200-00001F000000}">
      <text>
        <r>
          <rPr>
            <b/>
            <sz val="9"/>
            <color indexed="10"/>
            <rFont val="ＭＳ Ｐゴシック"/>
            <family val="3"/>
            <charset val="128"/>
          </rPr>
          <t>個人競技にも出場する場合はリストから「○」を選ぶ</t>
        </r>
      </text>
    </comment>
    <comment ref="C42" authorId="3" shapeId="0" xr:uid="{00000000-0006-0000-0200-000020000000}">
      <text>
        <r>
          <rPr>
            <b/>
            <sz val="9"/>
            <color indexed="81"/>
            <rFont val="ＭＳ Ｐゴシック"/>
            <family val="3"/>
            <charset val="128"/>
          </rPr>
          <t>10桁の数字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川本　兼司</author>
    <author>okui-a</author>
    <author>Yoshiyuki Sato</author>
    <author>m</author>
  </authors>
  <commentList>
    <comment ref="F8" authorId="0" shapeId="0" xr:uid="{00000000-0006-0000-0300-000001000000}">
      <text>
        <r>
          <rPr>
            <b/>
            <sz val="9"/>
            <color indexed="10"/>
            <rFont val="ＭＳ Ｐゴシック"/>
            <family val="3"/>
            <charset val="128"/>
          </rPr>
          <t>ひらがなで入力</t>
        </r>
        <r>
          <rPr>
            <sz val="9"/>
            <color indexed="81"/>
            <rFont val="ＭＳ Ｐゴシック"/>
            <family val="3"/>
            <charset val="128"/>
          </rPr>
          <t xml:space="preserve">
</t>
        </r>
      </text>
    </comment>
    <comment ref="A9" authorId="0" shapeId="0" xr:uid="{00000000-0006-0000-0300-000002000000}">
      <text>
        <r>
          <rPr>
            <b/>
            <sz val="9"/>
            <color indexed="10"/>
            <rFont val="ＭＳ Ｐゴシック"/>
            <family val="3"/>
            <charset val="128"/>
          </rPr>
          <t>リストから選ぶ</t>
        </r>
      </text>
    </comment>
    <comment ref="F9" authorId="0" shapeId="0" xr:uid="{00000000-0006-0000-0300-000003000000}">
      <text>
        <r>
          <rPr>
            <b/>
            <sz val="9"/>
            <color indexed="10"/>
            <rFont val="ＭＳ Ｐゴシック"/>
            <family val="3"/>
            <charset val="128"/>
          </rPr>
          <t>私立高等学校の場合、法人名等は必要ありません</t>
        </r>
      </text>
    </comment>
    <comment ref="S9" authorId="0" shapeId="0" xr:uid="{00000000-0006-0000-0300-000004000000}">
      <text>
        <r>
          <rPr>
            <b/>
            <sz val="9"/>
            <color indexed="10"/>
            <rFont val="ＭＳ Ｐゴシック"/>
            <family val="3"/>
            <charset val="128"/>
          </rPr>
          <t>外字使用の有無を選択</t>
        </r>
      </text>
    </comment>
    <comment ref="F10" authorId="1" shapeId="0" xr:uid="{00000000-0006-0000-0300-000005000000}">
      <text>
        <r>
          <rPr>
            <b/>
            <sz val="9"/>
            <color indexed="10"/>
            <rFont val="MS P ゴシック"/>
            <family val="3"/>
            <charset val="128"/>
          </rPr>
          <t>ひらがなで入力</t>
        </r>
      </text>
    </comment>
    <comment ref="F11" authorId="0" shapeId="0" xr:uid="{00000000-0006-0000-0300-000006000000}">
      <text>
        <r>
          <rPr>
            <b/>
            <sz val="9"/>
            <color indexed="10"/>
            <rFont val="ＭＳ Ｐゴシック"/>
            <family val="3"/>
            <charset val="128"/>
          </rPr>
          <t>「高校」を入れずに6文字以内で校名を記入</t>
        </r>
      </text>
    </comment>
    <comment ref="F12" authorId="0" shapeId="0" xr:uid="{00000000-0006-0000-0300-000007000000}">
      <text>
        <r>
          <rPr>
            <b/>
            <sz val="9"/>
            <color indexed="10"/>
            <rFont val="ＭＳ Ｐゴシック"/>
            <family val="3"/>
            <charset val="128"/>
          </rPr>
          <t>ゼッケンに表記されている「校名」のみ記入</t>
        </r>
      </text>
    </comment>
    <comment ref="M13" authorId="2" shapeId="0" xr:uid="{00000000-0006-0000-0300-000008000000}">
      <text>
        <r>
          <rPr>
            <b/>
            <sz val="9"/>
            <color indexed="10"/>
            <rFont val="ＭＳ Ｐゴシック"/>
            <family val="3"/>
            <charset val="128"/>
          </rPr>
          <t>半角数字で入力</t>
        </r>
        <r>
          <rPr>
            <sz val="9"/>
            <color indexed="10"/>
            <rFont val="ＭＳ Ｐゴシック"/>
            <family val="3"/>
            <charset val="128"/>
          </rPr>
          <t xml:space="preserve">
</t>
        </r>
      </text>
    </comment>
    <comment ref="D14" authorId="2" shapeId="0" xr:uid="{00000000-0006-0000-0300-000009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15" authorId="0" shapeId="0" xr:uid="{00000000-0006-0000-0300-00000A000000}">
      <text>
        <r>
          <rPr>
            <b/>
            <sz val="9"/>
            <color indexed="10"/>
            <rFont val="ＭＳ Ｐゴシック"/>
            <family val="3"/>
            <charset val="128"/>
          </rPr>
          <t>都道府県名から記入</t>
        </r>
      </text>
    </comment>
    <comment ref="M15" authorId="2" shapeId="0" xr:uid="{00000000-0006-0000-0300-00000B000000}">
      <text>
        <r>
          <rPr>
            <b/>
            <sz val="9"/>
            <color indexed="10"/>
            <rFont val="ＭＳ Ｐゴシック"/>
            <family val="3"/>
            <charset val="128"/>
          </rPr>
          <t>半角数字で入力</t>
        </r>
        <r>
          <rPr>
            <sz val="9"/>
            <color indexed="10"/>
            <rFont val="ＭＳ Ｐゴシック"/>
            <family val="3"/>
            <charset val="128"/>
          </rPr>
          <t xml:space="preserve">
</t>
        </r>
      </text>
    </comment>
    <comment ref="C18" authorId="0" shapeId="0" xr:uid="{00000000-0006-0000-0300-00000C000000}">
      <text>
        <r>
          <rPr>
            <b/>
            <sz val="9"/>
            <color indexed="10"/>
            <rFont val="ＭＳ Ｐゴシック"/>
            <family val="3"/>
            <charset val="128"/>
          </rPr>
          <t>外字使用の有無を選択（以下同じ）</t>
        </r>
      </text>
    </comment>
    <comment ref="J19" authorId="0" shapeId="0" xr:uid="{00000000-0006-0000-0300-00000D000000}">
      <text>
        <r>
          <rPr>
            <b/>
            <sz val="9"/>
            <color indexed="10"/>
            <rFont val="ＭＳ Ｐゴシック"/>
            <family val="3"/>
            <charset val="128"/>
          </rPr>
          <t>性別はリストから選ぶ。</t>
        </r>
      </text>
    </comment>
    <comment ref="M22" authorId="1" shapeId="0" xr:uid="{00000000-0006-0000-0300-00000E000000}">
      <text>
        <r>
          <rPr>
            <b/>
            <sz val="9"/>
            <color indexed="10"/>
            <rFont val="MS P ゴシック"/>
            <family val="3"/>
            <charset val="128"/>
          </rPr>
          <t>半角数字で入力
090-0000-0000のように「-」も入力</t>
        </r>
      </text>
    </comment>
    <comment ref="J25" authorId="0" shapeId="0" xr:uid="{00000000-0006-0000-0300-00000F000000}">
      <text>
        <r>
          <rPr>
            <b/>
            <sz val="9"/>
            <color indexed="10"/>
            <rFont val="ＭＳ Ｐゴシック"/>
            <family val="3"/>
            <charset val="128"/>
          </rPr>
          <t>性別はリストから選ぶ。</t>
        </r>
      </text>
    </comment>
    <comment ref="M28" authorId="1" shapeId="0" xr:uid="{00000000-0006-0000-0300-000010000000}">
      <text>
        <r>
          <rPr>
            <b/>
            <sz val="9"/>
            <color indexed="10"/>
            <rFont val="MS P ゴシック"/>
            <family val="3"/>
            <charset val="128"/>
          </rPr>
          <t>半角数字で入力
090-0000-0000のように「-」も入力</t>
        </r>
      </text>
    </comment>
    <comment ref="J31" authorId="0" shapeId="0" xr:uid="{00000000-0006-0000-0300-000011000000}">
      <text>
        <r>
          <rPr>
            <b/>
            <sz val="9"/>
            <color indexed="10"/>
            <rFont val="ＭＳ Ｐゴシック"/>
            <family val="3"/>
            <charset val="128"/>
          </rPr>
          <t>学年はリストから選ぶ</t>
        </r>
      </text>
    </comment>
    <comment ref="K31" authorId="0" shapeId="0" xr:uid="{00000000-0006-0000-0300-000012000000}">
      <text>
        <r>
          <rPr>
            <b/>
            <sz val="9"/>
            <color indexed="10"/>
            <rFont val="ＭＳ Ｐゴシック"/>
            <family val="3"/>
            <charset val="128"/>
          </rPr>
          <t>令和5年11月24日（金）現在の年齢をリストから選ぶ</t>
        </r>
      </text>
    </comment>
    <comment ref="S31" authorId="0" shapeId="0" xr:uid="{00000000-0006-0000-0300-000013000000}">
      <text>
        <r>
          <rPr>
            <b/>
            <sz val="9"/>
            <color indexed="10"/>
            <rFont val="ＭＳ Ｐゴシック"/>
            <family val="3"/>
            <charset val="128"/>
          </rPr>
          <t>個人競技にも出場する場合はリストから「○」を選ぶ</t>
        </r>
      </text>
    </comment>
    <comment ref="C33" authorId="3" shapeId="0" xr:uid="{00000000-0006-0000-0300-000014000000}">
      <text>
        <r>
          <rPr>
            <b/>
            <sz val="9"/>
            <color indexed="81"/>
            <rFont val="ＭＳ Ｐゴシック"/>
            <family val="3"/>
            <charset val="128"/>
          </rPr>
          <t>10桁の数字</t>
        </r>
      </text>
    </comment>
    <comment ref="J34" authorId="0" shapeId="0" xr:uid="{00000000-0006-0000-0300-000015000000}">
      <text>
        <r>
          <rPr>
            <b/>
            <sz val="9"/>
            <color indexed="10"/>
            <rFont val="ＭＳ Ｐゴシック"/>
            <family val="3"/>
            <charset val="128"/>
          </rPr>
          <t>学年はリストから選ぶ</t>
        </r>
      </text>
    </comment>
    <comment ref="K34" authorId="0" shapeId="0" xr:uid="{00000000-0006-0000-0300-000016000000}">
      <text>
        <r>
          <rPr>
            <b/>
            <sz val="9"/>
            <color indexed="10"/>
            <rFont val="ＭＳ Ｐゴシック"/>
            <family val="3"/>
            <charset val="128"/>
          </rPr>
          <t>令和5年11月24日（金）現在の年齢をリストから選ぶ</t>
        </r>
      </text>
    </comment>
    <comment ref="S34" authorId="0" shapeId="0" xr:uid="{00000000-0006-0000-0300-000017000000}">
      <text>
        <r>
          <rPr>
            <b/>
            <sz val="9"/>
            <color indexed="10"/>
            <rFont val="ＭＳ Ｐゴシック"/>
            <family val="3"/>
            <charset val="128"/>
          </rPr>
          <t>個人競技にも出場する場合はリストから「○」を選ぶ</t>
        </r>
      </text>
    </comment>
    <comment ref="C36" authorId="3" shapeId="0" xr:uid="{00000000-0006-0000-0300-000018000000}">
      <text>
        <r>
          <rPr>
            <b/>
            <sz val="9"/>
            <color indexed="81"/>
            <rFont val="ＭＳ Ｐゴシック"/>
            <family val="3"/>
            <charset val="128"/>
          </rPr>
          <t>10桁の数字</t>
        </r>
      </text>
    </comment>
    <comment ref="J37" authorId="0" shapeId="0" xr:uid="{00000000-0006-0000-0300-000019000000}">
      <text>
        <r>
          <rPr>
            <b/>
            <sz val="9"/>
            <color indexed="10"/>
            <rFont val="ＭＳ Ｐゴシック"/>
            <family val="3"/>
            <charset val="128"/>
          </rPr>
          <t>学年はリストから選ぶ</t>
        </r>
      </text>
    </comment>
    <comment ref="K37" authorId="0" shapeId="0" xr:uid="{00000000-0006-0000-0300-00001A000000}">
      <text>
        <r>
          <rPr>
            <b/>
            <sz val="9"/>
            <color indexed="10"/>
            <rFont val="ＭＳ Ｐゴシック"/>
            <family val="3"/>
            <charset val="128"/>
          </rPr>
          <t>令和5年11月24日（金）現在の年齢をリストから選ぶ</t>
        </r>
      </text>
    </comment>
    <comment ref="S37" authorId="0" shapeId="0" xr:uid="{00000000-0006-0000-0300-00001B000000}">
      <text>
        <r>
          <rPr>
            <b/>
            <sz val="9"/>
            <color indexed="10"/>
            <rFont val="ＭＳ Ｐゴシック"/>
            <family val="3"/>
            <charset val="128"/>
          </rPr>
          <t>個人競技にも出場する場合はリストから「○」を選ぶ</t>
        </r>
      </text>
    </comment>
    <comment ref="C39" authorId="3" shapeId="0" xr:uid="{00000000-0006-0000-0300-00001C000000}">
      <text>
        <r>
          <rPr>
            <b/>
            <sz val="9"/>
            <color indexed="81"/>
            <rFont val="ＭＳ Ｐゴシック"/>
            <family val="3"/>
            <charset val="128"/>
          </rPr>
          <t>10桁の数字</t>
        </r>
      </text>
    </comment>
    <comment ref="J40" authorId="0" shapeId="0" xr:uid="{00000000-0006-0000-0300-00001D000000}">
      <text>
        <r>
          <rPr>
            <b/>
            <sz val="9"/>
            <color indexed="10"/>
            <rFont val="ＭＳ Ｐゴシック"/>
            <family val="3"/>
            <charset val="128"/>
          </rPr>
          <t>学年はリストから選ぶ</t>
        </r>
      </text>
    </comment>
    <comment ref="K40" authorId="0" shapeId="0" xr:uid="{00000000-0006-0000-0300-00001E000000}">
      <text>
        <r>
          <rPr>
            <b/>
            <sz val="9"/>
            <color indexed="10"/>
            <rFont val="ＭＳ Ｐゴシック"/>
            <family val="3"/>
            <charset val="128"/>
          </rPr>
          <t>令和5年11月24日（金）現在の年齢をリストから選ぶ</t>
        </r>
      </text>
    </comment>
    <comment ref="S40" authorId="0" shapeId="0" xr:uid="{00000000-0006-0000-0300-00001F000000}">
      <text>
        <r>
          <rPr>
            <b/>
            <sz val="9"/>
            <color indexed="10"/>
            <rFont val="ＭＳ Ｐゴシック"/>
            <family val="3"/>
            <charset val="128"/>
          </rPr>
          <t>個人競技にも出場する場合はリストから「○」を選ぶ</t>
        </r>
      </text>
    </comment>
    <comment ref="C42" authorId="3" shapeId="0" xr:uid="{00000000-0006-0000-0300-000020000000}">
      <text>
        <r>
          <rPr>
            <b/>
            <sz val="9"/>
            <color indexed="81"/>
            <rFont val="ＭＳ Ｐゴシック"/>
            <family val="3"/>
            <charset val="128"/>
          </rPr>
          <t>10桁の数字</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川本　兼司</author>
    <author>okui-a</author>
    <author>Yoshiyuki Sato</author>
    <author>m</author>
  </authors>
  <commentList>
    <comment ref="F8" authorId="0" shapeId="0" xr:uid="{00000000-0006-0000-0400-000001000000}">
      <text>
        <r>
          <rPr>
            <b/>
            <sz val="9"/>
            <color indexed="10"/>
            <rFont val="ＭＳ Ｐゴシック"/>
            <family val="3"/>
            <charset val="128"/>
          </rPr>
          <t>ひらがなで記入</t>
        </r>
      </text>
    </comment>
    <comment ref="A9" authorId="0" shapeId="0" xr:uid="{00000000-0006-0000-0400-000002000000}">
      <text>
        <r>
          <rPr>
            <b/>
            <sz val="9"/>
            <color indexed="10"/>
            <rFont val="ＭＳ Ｐゴシック"/>
            <family val="3"/>
            <charset val="128"/>
          </rPr>
          <t>リストから選ぶ</t>
        </r>
      </text>
    </comment>
    <comment ref="F9" authorId="0" shapeId="0" xr:uid="{00000000-0006-0000-0400-000003000000}">
      <text>
        <r>
          <rPr>
            <b/>
            <sz val="9"/>
            <color indexed="10"/>
            <rFont val="ＭＳ Ｐゴシック"/>
            <family val="3"/>
            <charset val="128"/>
          </rPr>
          <t>私立高等学校の場合、法人名等は必要ありません</t>
        </r>
      </text>
    </comment>
    <comment ref="Q9" authorId="0" shapeId="0" xr:uid="{00000000-0006-0000-0400-000004000000}">
      <text>
        <r>
          <rPr>
            <b/>
            <sz val="9"/>
            <color indexed="10"/>
            <rFont val="ＭＳ Ｐゴシック"/>
            <family val="3"/>
            <charset val="128"/>
          </rPr>
          <t>外字使用の有無を選択</t>
        </r>
      </text>
    </comment>
    <comment ref="F10" authorId="1" shapeId="0" xr:uid="{00000000-0006-0000-0400-000005000000}">
      <text>
        <r>
          <rPr>
            <b/>
            <sz val="9"/>
            <color indexed="10"/>
            <rFont val="MS P ゴシック"/>
            <family val="3"/>
            <charset val="128"/>
          </rPr>
          <t>ひらがなで入力</t>
        </r>
        <r>
          <rPr>
            <sz val="9"/>
            <color indexed="81"/>
            <rFont val="MS P ゴシック"/>
            <family val="3"/>
            <charset val="128"/>
          </rPr>
          <t xml:space="preserve">
</t>
        </r>
      </text>
    </comment>
    <comment ref="F11" authorId="0" shapeId="0" xr:uid="{00000000-0006-0000-0400-000006000000}">
      <text>
        <r>
          <rPr>
            <b/>
            <sz val="9"/>
            <color indexed="10"/>
            <rFont val="ＭＳ Ｐゴシック"/>
            <family val="3"/>
            <charset val="128"/>
          </rPr>
          <t>「高校」を入れずに6文字以内で校名を記入</t>
        </r>
      </text>
    </comment>
    <comment ref="F12" authorId="0" shapeId="0" xr:uid="{00000000-0006-0000-0400-000007000000}">
      <text>
        <r>
          <rPr>
            <b/>
            <sz val="9"/>
            <color indexed="10"/>
            <rFont val="ＭＳ Ｐゴシック"/>
            <family val="3"/>
            <charset val="128"/>
          </rPr>
          <t>ゼッケンに表記されている「校名」のみ記入</t>
        </r>
      </text>
    </comment>
    <comment ref="M13" authorId="1" shapeId="0" xr:uid="{00000000-0006-0000-0400-000008000000}">
      <text>
        <r>
          <rPr>
            <b/>
            <sz val="9"/>
            <color indexed="10"/>
            <rFont val="MS P ゴシック"/>
            <family val="3"/>
            <charset val="128"/>
          </rPr>
          <t>半角数字</t>
        </r>
        <r>
          <rPr>
            <sz val="9"/>
            <color indexed="81"/>
            <rFont val="MS P ゴシック"/>
            <family val="3"/>
            <charset val="128"/>
          </rPr>
          <t xml:space="preserve">
</t>
        </r>
      </text>
    </comment>
    <comment ref="D14" authorId="2" shapeId="0" xr:uid="{00000000-0006-0000-0400-000009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15" authorId="0" shapeId="0" xr:uid="{00000000-0006-0000-0400-00000A000000}">
      <text>
        <r>
          <rPr>
            <b/>
            <sz val="9"/>
            <color indexed="10"/>
            <rFont val="ＭＳ Ｐゴシック"/>
            <family val="3"/>
            <charset val="128"/>
          </rPr>
          <t>都道府県名から記入</t>
        </r>
      </text>
    </comment>
    <comment ref="M15" authorId="1" shapeId="0" xr:uid="{00000000-0006-0000-0400-00000B000000}">
      <text>
        <r>
          <rPr>
            <b/>
            <sz val="9"/>
            <color indexed="10"/>
            <rFont val="MS P ゴシック"/>
            <family val="3"/>
            <charset val="128"/>
          </rPr>
          <t>半角数字</t>
        </r>
        <r>
          <rPr>
            <sz val="9"/>
            <color indexed="81"/>
            <rFont val="MS P ゴシック"/>
            <family val="3"/>
            <charset val="128"/>
          </rPr>
          <t xml:space="preserve">
</t>
        </r>
      </text>
    </comment>
    <comment ref="C18" authorId="0" shapeId="0" xr:uid="{00000000-0006-0000-0400-00000C000000}">
      <text>
        <r>
          <rPr>
            <b/>
            <sz val="9"/>
            <color indexed="10"/>
            <rFont val="ＭＳ Ｐゴシック"/>
            <family val="3"/>
            <charset val="128"/>
          </rPr>
          <t>外字使用の有無を選択（以下同じ）</t>
        </r>
      </text>
    </comment>
    <comment ref="J19" authorId="0" shapeId="0" xr:uid="{00000000-0006-0000-0400-00000D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22" authorId="1" shapeId="0" xr:uid="{00000000-0006-0000-0400-00000E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25" authorId="0" shapeId="0" xr:uid="{00000000-0006-0000-0400-00000F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28" authorId="1" shapeId="0" xr:uid="{00000000-0006-0000-0400-000010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31" authorId="0" shapeId="0" xr:uid="{00000000-0006-0000-0400-000011000000}">
      <text>
        <r>
          <rPr>
            <b/>
            <sz val="9"/>
            <color indexed="10"/>
            <rFont val="ＭＳ Ｐゴシック"/>
            <family val="3"/>
            <charset val="128"/>
          </rPr>
          <t>学年はリストから選ぶ</t>
        </r>
      </text>
    </comment>
    <comment ref="K31" authorId="0" shapeId="0" xr:uid="{00000000-0006-0000-0400-000012000000}">
      <text>
        <r>
          <rPr>
            <b/>
            <sz val="9"/>
            <color indexed="10"/>
            <rFont val="ＭＳ Ｐゴシック"/>
            <family val="3"/>
            <charset val="128"/>
          </rPr>
          <t>令和5年11月24日（金）現在の年齢をリストから選ぶ</t>
        </r>
      </text>
    </comment>
    <comment ref="C34" authorId="3" shapeId="0" xr:uid="{00000000-0006-0000-0400-000013000000}">
      <text>
        <r>
          <rPr>
            <b/>
            <sz val="9"/>
            <color indexed="81"/>
            <rFont val="ＭＳ Ｐゴシック"/>
            <family val="3"/>
            <charset val="128"/>
          </rPr>
          <t>10桁の数字</t>
        </r>
      </text>
    </comment>
    <comment ref="F63" authorId="0" shapeId="0" xr:uid="{00000000-0006-0000-0400-000014000000}">
      <text>
        <r>
          <rPr>
            <b/>
            <sz val="9"/>
            <color indexed="10"/>
            <rFont val="ＭＳ Ｐゴシック"/>
            <family val="3"/>
            <charset val="128"/>
          </rPr>
          <t>ひらがなで記入</t>
        </r>
      </text>
    </comment>
    <comment ref="A64" authorId="0" shapeId="0" xr:uid="{00000000-0006-0000-0400-000015000000}">
      <text>
        <r>
          <rPr>
            <b/>
            <sz val="9"/>
            <color indexed="10"/>
            <rFont val="ＭＳ Ｐゴシック"/>
            <family val="3"/>
            <charset val="128"/>
          </rPr>
          <t>リストから選ぶ</t>
        </r>
      </text>
    </comment>
    <comment ref="F64" authorId="0" shapeId="0" xr:uid="{00000000-0006-0000-0400-000016000000}">
      <text>
        <r>
          <rPr>
            <b/>
            <sz val="9"/>
            <color indexed="10"/>
            <rFont val="ＭＳ Ｐゴシック"/>
            <family val="3"/>
            <charset val="128"/>
          </rPr>
          <t>私立高等学校の場合、法人名等は必要ありません</t>
        </r>
      </text>
    </comment>
    <comment ref="Q64" authorId="0" shapeId="0" xr:uid="{00000000-0006-0000-0400-000017000000}">
      <text>
        <r>
          <rPr>
            <b/>
            <sz val="9"/>
            <color indexed="10"/>
            <rFont val="ＭＳ Ｐゴシック"/>
            <family val="3"/>
            <charset val="128"/>
          </rPr>
          <t>外字使用の有無を選択</t>
        </r>
      </text>
    </comment>
    <comment ref="F65" authorId="1" shapeId="0" xr:uid="{00000000-0006-0000-0400-000018000000}">
      <text>
        <r>
          <rPr>
            <b/>
            <sz val="9"/>
            <color indexed="10"/>
            <rFont val="MS P ゴシック"/>
            <family val="3"/>
            <charset val="128"/>
          </rPr>
          <t>ひらがなで入力</t>
        </r>
        <r>
          <rPr>
            <sz val="9"/>
            <color indexed="81"/>
            <rFont val="MS P ゴシック"/>
            <family val="3"/>
            <charset val="128"/>
          </rPr>
          <t xml:space="preserve">
</t>
        </r>
      </text>
    </comment>
    <comment ref="F66" authorId="0" shapeId="0" xr:uid="{00000000-0006-0000-0400-000019000000}">
      <text>
        <r>
          <rPr>
            <b/>
            <sz val="9"/>
            <color indexed="10"/>
            <rFont val="ＭＳ Ｐゴシック"/>
            <family val="3"/>
            <charset val="128"/>
          </rPr>
          <t>「高校」を入れずに6文字以内で校名を記入</t>
        </r>
      </text>
    </comment>
    <comment ref="F67" authorId="0" shapeId="0" xr:uid="{00000000-0006-0000-0400-00001A000000}">
      <text>
        <r>
          <rPr>
            <b/>
            <sz val="9"/>
            <color indexed="10"/>
            <rFont val="ＭＳ Ｐゴシック"/>
            <family val="3"/>
            <charset val="128"/>
          </rPr>
          <t>ゼッケンに表記されている「校名」のみ記入</t>
        </r>
      </text>
    </comment>
    <comment ref="M68" authorId="1" shapeId="0" xr:uid="{00000000-0006-0000-0400-00001B000000}">
      <text>
        <r>
          <rPr>
            <b/>
            <sz val="9"/>
            <color indexed="10"/>
            <rFont val="MS P ゴシック"/>
            <family val="3"/>
            <charset val="128"/>
          </rPr>
          <t>半角数字</t>
        </r>
        <r>
          <rPr>
            <sz val="9"/>
            <color indexed="81"/>
            <rFont val="MS P ゴシック"/>
            <family val="3"/>
            <charset val="128"/>
          </rPr>
          <t xml:space="preserve">
</t>
        </r>
      </text>
    </comment>
    <comment ref="D69" authorId="2" shapeId="0" xr:uid="{00000000-0006-0000-0400-00001C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70" authorId="0" shapeId="0" xr:uid="{00000000-0006-0000-0400-00001D000000}">
      <text>
        <r>
          <rPr>
            <b/>
            <sz val="9"/>
            <color indexed="10"/>
            <rFont val="ＭＳ Ｐゴシック"/>
            <family val="3"/>
            <charset val="128"/>
          </rPr>
          <t>都道府県名から記入</t>
        </r>
      </text>
    </comment>
    <comment ref="M70" authorId="1" shapeId="0" xr:uid="{00000000-0006-0000-0400-00001E000000}">
      <text>
        <r>
          <rPr>
            <b/>
            <sz val="9"/>
            <color indexed="10"/>
            <rFont val="MS P ゴシック"/>
            <family val="3"/>
            <charset val="128"/>
          </rPr>
          <t>半角数字</t>
        </r>
        <r>
          <rPr>
            <sz val="9"/>
            <color indexed="81"/>
            <rFont val="MS P ゴシック"/>
            <family val="3"/>
            <charset val="128"/>
          </rPr>
          <t xml:space="preserve">
</t>
        </r>
      </text>
    </comment>
    <comment ref="C73" authorId="0" shapeId="0" xr:uid="{00000000-0006-0000-0400-00001F000000}">
      <text>
        <r>
          <rPr>
            <b/>
            <sz val="9"/>
            <color indexed="10"/>
            <rFont val="ＭＳ Ｐゴシック"/>
            <family val="3"/>
            <charset val="128"/>
          </rPr>
          <t>外字使用の有無を選択（以下同じ）</t>
        </r>
      </text>
    </comment>
    <comment ref="J74" authorId="0" shapeId="0" xr:uid="{00000000-0006-0000-0400-000020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77" authorId="1" shapeId="0" xr:uid="{00000000-0006-0000-0400-000021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80" authorId="0" shapeId="0" xr:uid="{00000000-0006-0000-0400-000022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83" authorId="1" shapeId="0" xr:uid="{00000000-0006-0000-0400-000023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86" authorId="0" shapeId="0" xr:uid="{00000000-0006-0000-0400-000024000000}">
      <text>
        <r>
          <rPr>
            <b/>
            <sz val="9"/>
            <color indexed="10"/>
            <rFont val="ＭＳ Ｐゴシック"/>
            <family val="3"/>
            <charset val="128"/>
          </rPr>
          <t>学年はリストから選ぶ</t>
        </r>
      </text>
    </comment>
    <comment ref="K86" authorId="0" shapeId="0" xr:uid="{00000000-0006-0000-0400-000025000000}">
      <text>
        <r>
          <rPr>
            <b/>
            <sz val="9"/>
            <color indexed="10"/>
            <rFont val="ＭＳ Ｐゴシック"/>
            <family val="3"/>
            <charset val="128"/>
          </rPr>
          <t>令和5年11月24日（金）現在の年齢をリストから選ぶ</t>
        </r>
      </text>
    </comment>
    <comment ref="C89" authorId="3" shapeId="0" xr:uid="{00000000-0006-0000-0400-000026000000}">
      <text>
        <r>
          <rPr>
            <b/>
            <sz val="9"/>
            <color indexed="81"/>
            <rFont val="ＭＳ Ｐゴシック"/>
            <family val="3"/>
            <charset val="128"/>
          </rPr>
          <t>10桁の数字</t>
        </r>
      </text>
    </comment>
    <comment ref="F118" authorId="0" shapeId="0" xr:uid="{00000000-0006-0000-0400-000027000000}">
      <text>
        <r>
          <rPr>
            <b/>
            <sz val="9"/>
            <color indexed="10"/>
            <rFont val="ＭＳ Ｐゴシック"/>
            <family val="3"/>
            <charset val="128"/>
          </rPr>
          <t>ひらがなで記入</t>
        </r>
      </text>
    </comment>
    <comment ref="A119" authorId="0" shapeId="0" xr:uid="{00000000-0006-0000-0400-000028000000}">
      <text>
        <r>
          <rPr>
            <b/>
            <sz val="9"/>
            <color indexed="10"/>
            <rFont val="ＭＳ Ｐゴシック"/>
            <family val="3"/>
            <charset val="128"/>
          </rPr>
          <t>リストから選ぶ</t>
        </r>
      </text>
    </comment>
    <comment ref="F119" authorId="0" shapeId="0" xr:uid="{00000000-0006-0000-0400-000029000000}">
      <text>
        <r>
          <rPr>
            <b/>
            <sz val="9"/>
            <color indexed="10"/>
            <rFont val="ＭＳ Ｐゴシック"/>
            <family val="3"/>
            <charset val="128"/>
          </rPr>
          <t>私立高等学校の場合、法人名等は必要ありません</t>
        </r>
      </text>
    </comment>
    <comment ref="Q119" authorId="0" shapeId="0" xr:uid="{00000000-0006-0000-0400-00002A000000}">
      <text>
        <r>
          <rPr>
            <b/>
            <sz val="9"/>
            <color indexed="10"/>
            <rFont val="ＭＳ Ｐゴシック"/>
            <family val="3"/>
            <charset val="128"/>
          </rPr>
          <t>外字使用の有無を選択</t>
        </r>
      </text>
    </comment>
    <comment ref="F120" authorId="1" shapeId="0" xr:uid="{00000000-0006-0000-0400-00002B000000}">
      <text>
        <r>
          <rPr>
            <b/>
            <sz val="9"/>
            <color indexed="10"/>
            <rFont val="MS P ゴシック"/>
            <family val="3"/>
            <charset val="128"/>
          </rPr>
          <t>ひらがなで入力</t>
        </r>
        <r>
          <rPr>
            <sz val="9"/>
            <color indexed="81"/>
            <rFont val="MS P ゴシック"/>
            <family val="3"/>
            <charset val="128"/>
          </rPr>
          <t xml:space="preserve">
</t>
        </r>
      </text>
    </comment>
    <comment ref="F121" authorId="0" shapeId="0" xr:uid="{00000000-0006-0000-0400-00002C000000}">
      <text>
        <r>
          <rPr>
            <b/>
            <sz val="9"/>
            <color indexed="10"/>
            <rFont val="ＭＳ Ｐゴシック"/>
            <family val="3"/>
            <charset val="128"/>
          </rPr>
          <t>「高校」を入れずに6文字以内で校名を記入</t>
        </r>
      </text>
    </comment>
    <comment ref="F122" authorId="0" shapeId="0" xr:uid="{00000000-0006-0000-0400-00002D000000}">
      <text>
        <r>
          <rPr>
            <b/>
            <sz val="9"/>
            <color indexed="10"/>
            <rFont val="ＭＳ Ｐゴシック"/>
            <family val="3"/>
            <charset val="128"/>
          </rPr>
          <t>ゼッケンに表記されている「校名」のみ記入</t>
        </r>
      </text>
    </comment>
    <comment ref="M123" authorId="1" shapeId="0" xr:uid="{00000000-0006-0000-0400-00002E000000}">
      <text>
        <r>
          <rPr>
            <b/>
            <sz val="9"/>
            <color indexed="10"/>
            <rFont val="MS P ゴシック"/>
            <family val="3"/>
            <charset val="128"/>
          </rPr>
          <t>半角数字</t>
        </r>
        <r>
          <rPr>
            <sz val="9"/>
            <color indexed="81"/>
            <rFont val="MS P ゴシック"/>
            <family val="3"/>
            <charset val="128"/>
          </rPr>
          <t xml:space="preserve">
</t>
        </r>
      </text>
    </comment>
    <comment ref="D124" authorId="2" shapeId="0" xr:uid="{00000000-0006-0000-0400-00002F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125" authorId="0" shapeId="0" xr:uid="{00000000-0006-0000-0400-000030000000}">
      <text>
        <r>
          <rPr>
            <b/>
            <sz val="9"/>
            <color indexed="10"/>
            <rFont val="ＭＳ Ｐゴシック"/>
            <family val="3"/>
            <charset val="128"/>
          </rPr>
          <t>都道府県名から記入</t>
        </r>
      </text>
    </comment>
    <comment ref="M125" authorId="1" shapeId="0" xr:uid="{00000000-0006-0000-0400-000031000000}">
      <text>
        <r>
          <rPr>
            <b/>
            <sz val="9"/>
            <color indexed="10"/>
            <rFont val="MS P ゴシック"/>
            <family val="3"/>
            <charset val="128"/>
          </rPr>
          <t>半角数字</t>
        </r>
        <r>
          <rPr>
            <sz val="9"/>
            <color indexed="81"/>
            <rFont val="MS P ゴシック"/>
            <family val="3"/>
            <charset val="128"/>
          </rPr>
          <t xml:space="preserve">
</t>
        </r>
      </text>
    </comment>
    <comment ref="C128" authorId="0" shapeId="0" xr:uid="{00000000-0006-0000-0400-000032000000}">
      <text>
        <r>
          <rPr>
            <b/>
            <sz val="9"/>
            <color indexed="10"/>
            <rFont val="ＭＳ Ｐゴシック"/>
            <family val="3"/>
            <charset val="128"/>
          </rPr>
          <t>外字使用の有無を選択（以下同じ）</t>
        </r>
      </text>
    </comment>
    <comment ref="J129" authorId="0" shapeId="0" xr:uid="{00000000-0006-0000-0400-000033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132" authorId="1" shapeId="0" xr:uid="{00000000-0006-0000-0400-000034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135" authorId="0" shapeId="0" xr:uid="{00000000-0006-0000-0400-000035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138" authorId="1" shapeId="0" xr:uid="{00000000-0006-0000-0400-000036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141" authorId="0" shapeId="0" xr:uid="{00000000-0006-0000-0400-000037000000}">
      <text>
        <r>
          <rPr>
            <b/>
            <sz val="9"/>
            <color indexed="10"/>
            <rFont val="ＭＳ Ｐゴシック"/>
            <family val="3"/>
            <charset val="128"/>
          </rPr>
          <t>学年はリストから選ぶ</t>
        </r>
      </text>
    </comment>
    <comment ref="K141" authorId="0" shapeId="0" xr:uid="{00000000-0006-0000-0400-000038000000}">
      <text>
        <r>
          <rPr>
            <b/>
            <sz val="9"/>
            <color indexed="10"/>
            <rFont val="ＭＳ Ｐゴシック"/>
            <family val="3"/>
            <charset val="128"/>
          </rPr>
          <t>令和5年11月24日（金）現在の年齢をリストから選ぶ</t>
        </r>
      </text>
    </comment>
    <comment ref="C144" authorId="3" shapeId="0" xr:uid="{00000000-0006-0000-0400-000039000000}">
      <text>
        <r>
          <rPr>
            <b/>
            <sz val="9"/>
            <color indexed="81"/>
            <rFont val="ＭＳ Ｐゴシック"/>
            <family val="3"/>
            <charset val="128"/>
          </rPr>
          <t>10桁の数字</t>
        </r>
      </text>
    </comment>
    <comment ref="F173" authorId="0" shapeId="0" xr:uid="{00000000-0006-0000-0400-00003A000000}">
      <text>
        <r>
          <rPr>
            <b/>
            <sz val="9"/>
            <color indexed="10"/>
            <rFont val="ＭＳ Ｐゴシック"/>
            <family val="3"/>
            <charset val="128"/>
          </rPr>
          <t>ひらがなで記入</t>
        </r>
      </text>
    </comment>
    <comment ref="A174" authorId="0" shapeId="0" xr:uid="{00000000-0006-0000-0400-00003B000000}">
      <text>
        <r>
          <rPr>
            <b/>
            <sz val="9"/>
            <color indexed="10"/>
            <rFont val="ＭＳ Ｐゴシック"/>
            <family val="3"/>
            <charset val="128"/>
          </rPr>
          <t>リストから選ぶ</t>
        </r>
      </text>
    </comment>
    <comment ref="F174" authorId="0" shapeId="0" xr:uid="{00000000-0006-0000-0400-00003C000000}">
      <text>
        <r>
          <rPr>
            <b/>
            <sz val="9"/>
            <color indexed="10"/>
            <rFont val="ＭＳ Ｐゴシック"/>
            <family val="3"/>
            <charset val="128"/>
          </rPr>
          <t>私立高等学校の場合、法人名等は必要ありません</t>
        </r>
      </text>
    </comment>
    <comment ref="Q174" authorId="0" shapeId="0" xr:uid="{00000000-0006-0000-0400-00003D000000}">
      <text>
        <r>
          <rPr>
            <b/>
            <sz val="9"/>
            <color indexed="10"/>
            <rFont val="ＭＳ Ｐゴシック"/>
            <family val="3"/>
            <charset val="128"/>
          </rPr>
          <t>外字使用の有無を選択</t>
        </r>
      </text>
    </comment>
    <comment ref="F175" authorId="1" shapeId="0" xr:uid="{00000000-0006-0000-0400-00003E000000}">
      <text>
        <r>
          <rPr>
            <b/>
            <sz val="9"/>
            <color indexed="10"/>
            <rFont val="MS P ゴシック"/>
            <family val="3"/>
            <charset val="128"/>
          </rPr>
          <t>ひらがなで入力</t>
        </r>
        <r>
          <rPr>
            <sz val="9"/>
            <color indexed="81"/>
            <rFont val="MS P ゴシック"/>
            <family val="3"/>
            <charset val="128"/>
          </rPr>
          <t xml:space="preserve">
</t>
        </r>
      </text>
    </comment>
    <comment ref="F176" authorId="0" shapeId="0" xr:uid="{00000000-0006-0000-0400-00003F000000}">
      <text>
        <r>
          <rPr>
            <b/>
            <sz val="9"/>
            <color indexed="10"/>
            <rFont val="ＭＳ Ｐゴシック"/>
            <family val="3"/>
            <charset val="128"/>
          </rPr>
          <t>「高校」を入れずに6文字以内で校名を記入</t>
        </r>
      </text>
    </comment>
    <comment ref="F177" authorId="0" shapeId="0" xr:uid="{00000000-0006-0000-0400-000040000000}">
      <text>
        <r>
          <rPr>
            <b/>
            <sz val="9"/>
            <color indexed="10"/>
            <rFont val="ＭＳ Ｐゴシック"/>
            <family val="3"/>
            <charset val="128"/>
          </rPr>
          <t>ゼッケンに表記されている「校名」のみ記入</t>
        </r>
      </text>
    </comment>
    <comment ref="M178" authorId="1" shapeId="0" xr:uid="{00000000-0006-0000-0400-000041000000}">
      <text>
        <r>
          <rPr>
            <b/>
            <sz val="9"/>
            <color indexed="10"/>
            <rFont val="MS P ゴシック"/>
            <family val="3"/>
            <charset val="128"/>
          </rPr>
          <t>半角数字</t>
        </r>
        <r>
          <rPr>
            <sz val="9"/>
            <color indexed="81"/>
            <rFont val="MS P ゴシック"/>
            <family val="3"/>
            <charset val="128"/>
          </rPr>
          <t xml:space="preserve">
</t>
        </r>
      </text>
    </comment>
    <comment ref="D179" authorId="2" shapeId="0" xr:uid="{00000000-0006-0000-0400-000042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180" authorId="0" shapeId="0" xr:uid="{00000000-0006-0000-0400-000043000000}">
      <text>
        <r>
          <rPr>
            <b/>
            <sz val="9"/>
            <color indexed="10"/>
            <rFont val="ＭＳ Ｐゴシック"/>
            <family val="3"/>
            <charset val="128"/>
          </rPr>
          <t>都道府県名から記入</t>
        </r>
      </text>
    </comment>
    <comment ref="M180" authorId="1" shapeId="0" xr:uid="{00000000-0006-0000-0400-000044000000}">
      <text>
        <r>
          <rPr>
            <b/>
            <sz val="9"/>
            <color indexed="10"/>
            <rFont val="MS P ゴシック"/>
            <family val="3"/>
            <charset val="128"/>
          </rPr>
          <t>半角数字</t>
        </r>
        <r>
          <rPr>
            <sz val="9"/>
            <color indexed="81"/>
            <rFont val="MS P ゴシック"/>
            <family val="3"/>
            <charset val="128"/>
          </rPr>
          <t xml:space="preserve">
</t>
        </r>
      </text>
    </comment>
    <comment ref="C183" authorId="0" shapeId="0" xr:uid="{00000000-0006-0000-0400-000045000000}">
      <text>
        <r>
          <rPr>
            <b/>
            <sz val="9"/>
            <color indexed="10"/>
            <rFont val="ＭＳ Ｐゴシック"/>
            <family val="3"/>
            <charset val="128"/>
          </rPr>
          <t>外字使用の有無を選択（以下同じ）</t>
        </r>
      </text>
    </comment>
    <comment ref="J184" authorId="0" shapeId="0" xr:uid="{00000000-0006-0000-0400-000046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187" authorId="1" shapeId="0" xr:uid="{00000000-0006-0000-0400-000047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190" authorId="0" shapeId="0" xr:uid="{00000000-0006-0000-0400-000048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193" authorId="1" shapeId="0" xr:uid="{00000000-0006-0000-0400-000049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196" authorId="0" shapeId="0" xr:uid="{00000000-0006-0000-0400-00004A000000}">
      <text>
        <r>
          <rPr>
            <b/>
            <sz val="9"/>
            <color indexed="10"/>
            <rFont val="ＭＳ Ｐゴシック"/>
            <family val="3"/>
            <charset val="128"/>
          </rPr>
          <t>学年はリストから選ぶ</t>
        </r>
      </text>
    </comment>
    <comment ref="K196" authorId="0" shapeId="0" xr:uid="{00000000-0006-0000-0400-00004B000000}">
      <text>
        <r>
          <rPr>
            <b/>
            <sz val="9"/>
            <color indexed="10"/>
            <rFont val="ＭＳ Ｐゴシック"/>
            <family val="3"/>
            <charset val="128"/>
          </rPr>
          <t>令和5年11月24日（金）現在の年齢をリストから選ぶ</t>
        </r>
      </text>
    </comment>
    <comment ref="C199" authorId="3" shapeId="0" xr:uid="{00000000-0006-0000-0400-00004C000000}">
      <text>
        <r>
          <rPr>
            <b/>
            <sz val="9"/>
            <color indexed="81"/>
            <rFont val="ＭＳ Ｐゴシック"/>
            <family val="3"/>
            <charset val="128"/>
          </rPr>
          <t>10桁の数字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川本　兼司</author>
    <author>okui-a</author>
    <author>Yoshiyuki Sato</author>
    <author>m</author>
  </authors>
  <commentList>
    <comment ref="F8" authorId="0" shapeId="0" xr:uid="{00000000-0006-0000-0500-000001000000}">
      <text>
        <r>
          <rPr>
            <b/>
            <sz val="9"/>
            <color indexed="10"/>
            <rFont val="ＭＳ Ｐゴシック"/>
            <family val="3"/>
            <charset val="128"/>
          </rPr>
          <t>ひらがなで記入</t>
        </r>
      </text>
    </comment>
    <comment ref="A9" authorId="0" shapeId="0" xr:uid="{00000000-0006-0000-0500-000002000000}">
      <text>
        <r>
          <rPr>
            <b/>
            <sz val="9"/>
            <color indexed="10"/>
            <rFont val="ＭＳ Ｐゴシック"/>
            <family val="3"/>
            <charset val="128"/>
          </rPr>
          <t>リストから選ぶ</t>
        </r>
      </text>
    </comment>
    <comment ref="F9" authorId="0" shapeId="0" xr:uid="{00000000-0006-0000-0500-000003000000}">
      <text>
        <r>
          <rPr>
            <b/>
            <sz val="9"/>
            <color indexed="10"/>
            <rFont val="ＭＳ Ｐゴシック"/>
            <family val="3"/>
            <charset val="128"/>
          </rPr>
          <t>私立高等学校の場合、法人名等は必要ありません</t>
        </r>
      </text>
    </comment>
    <comment ref="Q9" authorId="0" shapeId="0" xr:uid="{00000000-0006-0000-0500-000004000000}">
      <text>
        <r>
          <rPr>
            <b/>
            <sz val="9"/>
            <color indexed="10"/>
            <rFont val="ＭＳ Ｐゴシック"/>
            <family val="3"/>
            <charset val="128"/>
          </rPr>
          <t>外字使用の有無を選択</t>
        </r>
      </text>
    </comment>
    <comment ref="F10" authorId="1" shapeId="0" xr:uid="{00000000-0006-0000-0500-000005000000}">
      <text>
        <r>
          <rPr>
            <b/>
            <sz val="9"/>
            <color indexed="10"/>
            <rFont val="MS P ゴシック"/>
            <family val="3"/>
            <charset val="128"/>
          </rPr>
          <t>ひらがなで入力</t>
        </r>
        <r>
          <rPr>
            <sz val="9"/>
            <color indexed="81"/>
            <rFont val="MS P ゴシック"/>
            <family val="3"/>
            <charset val="128"/>
          </rPr>
          <t xml:space="preserve">
</t>
        </r>
      </text>
    </comment>
    <comment ref="F11" authorId="0" shapeId="0" xr:uid="{00000000-0006-0000-0500-000006000000}">
      <text>
        <r>
          <rPr>
            <b/>
            <sz val="9"/>
            <color indexed="10"/>
            <rFont val="ＭＳ Ｐゴシック"/>
            <family val="3"/>
            <charset val="128"/>
          </rPr>
          <t>「高校」を入れずに6文字以内で校名を記入</t>
        </r>
      </text>
    </comment>
    <comment ref="F12" authorId="0" shapeId="0" xr:uid="{00000000-0006-0000-0500-000007000000}">
      <text>
        <r>
          <rPr>
            <b/>
            <sz val="9"/>
            <color indexed="10"/>
            <rFont val="ＭＳ Ｐゴシック"/>
            <family val="3"/>
            <charset val="128"/>
          </rPr>
          <t>ゼッケンに表記されている「校名」のみ記入</t>
        </r>
      </text>
    </comment>
    <comment ref="M13" authorId="1" shapeId="0" xr:uid="{00000000-0006-0000-0500-000008000000}">
      <text>
        <r>
          <rPr>
            <b/>
            <sz val="9"/>
            <color indexed="10"/>
            <rFont val="MS P ゴシック"/>
            <family val="3"/>
            <charset val="128"/>
          </rPr>
          <t>半角数字</t>
        </r>
        <r>
          <rPr>
            <sz val="9"/>
            <color indexed="81"/>
            <rFont val="MS P ゴシック"/>
            <family val="3"/>
            <charset val="128"/>
          </rPr>
          <t xml:space="preserve">
</t>
        </r>
      </text>
    </comment>
    <comment ref="D14" authorId="2" shapeId="0" xr:uid="{00000000-0006-0000-0500-000009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15" authorId="0" shapeId="0" xr:uid="{00000000-0006-0000-0500-00000A000000}">
      <text>
        <r>
          <rPr>
            <b/>
            <sz val="9"/>
            <color indexed="10"/>
            <rFont val="ＭＳ Ｐゴシック"/>
            <family val="3"/>
            <charset val="128"/>
          </rPr>
          <t>都道府県名から記入</t>
        </r>
      </text>
    </comment>
    <comment ref="M15" authorId="1" shapeId="0" xr:uid="{00000000-0006-0000-0500-00000B000000}">
      <text>
        <r>
          <rPr>
            <b/>
            <sz val="9"/>
            <color indexed="10"/>
            <rFont val="MS P ゴシック"/>
            <family val="3"/>
            <charset val="128"/>
          </rPr>
          <t>半角数字</t>
        </r>
        <r>
          <rPr>
            <sz val="9"/>
            <color indexed="81"/>
            <rFont val="MS P ゴシック"/>
            <family val="3"/>
            <charset val="128"/>
          </rPr>
          <t xml:space="preserve">
</t>
        </r>
      </text>
    </comment>
    <comment ref="C18" authorId="0" shapeId="0" xr:uid="{00000000-0006-0000-0500-00000C000000}">
      <text>
        <r>
          <rPr>
            <b/>
            <sz val="9"/>
            <color indexed="10"/>
            <rFont val="ＭＳ Ｐゴシック"/>
            <family val="3"/>
            <charset val="128"/>
          </rPr>
          <t>外字使用の有無を選択（以下同じ）</t>
        </r>
      </text>
    </comment>
    <comment ref="J19" authorId="0" shapeId="0" xr:uid="{00000000-0006-0000-0500-00000D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22" authorId="1" shapeId="0" xr:uid="{00000000-0006-0000-0500-00000E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25" authorId="0" shapeId="0" xr:uid="{00000000-0006-0000-0500-00000F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28" authorId="1" shapeId="0" xr:uid="{00000000-0006-0000-0500-000010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31" authorId="0" shapeId="0" xr:uid="{00000000-0006-0000-0500-000011000000}">
      <text>
        <r>
          <rPr>
            <b/>
            <sz val="9"/>
            <color indexed="10"/>
            <rFont val="ＭＳ Ｐゴシック"/>
            <family val="3"/>
            <charset val="128"/>
          </rPr>
          <t>学年はリストから選ぶ</t>
        </r>
      </text>
    </comment>
    <comment ref="K31" authorId="0" shapeId="0" xr:uid="{00000000-0006-0000-0500-000012000000}">
      <text>
        <r>
          <rPr>
            <b/>
            <sz val="9"/>
            <color indexed="10"/>
            <rFont val="ＭＳ Ｐゴシック"/>
            <family val="3"/>
            <charset val="128"/>
          </rPr>
          <t>令和5年11月24日（金）現在の年齢をリストから選ぶ</t>
        </r>
      </text>
    </comment>
    <comment ref="C34" authorId="3" shapeId="0" xr:uid="{00000000-0006-0000-0500-000013000000}">
      <text>
        <r>
          <rPr>
            <b/>
            <sz val="9"/>
            <color indexed="81"/>
            <rFont val="ＭＳ Ｐゴシック"/>
            <family val="3"/>
            <charset val="128"/>
          </rPr>
          <t>10桁の数字</t>
        </r>
      </text>
    </comment>
    <comment ref="F63" authorId="0" shapeId="0" xr:uid="{00000000-0006-0000-0500-000014000000}">
      <text>
        <r>
          <rPr>
            <b/>
            <sz val="9"/>
            <color indexed="10"/>
            <rFont val="ＭＳ Ｐゴシック"/>
            <family val="3"/>
            <charset val="128"/>
          </rPr>
          <t>ひらがなで記入</t>
        </r>
      </text>
    </comment>
    <comment ref="A64" authorId="0" shapeId="0" xr:uid="{00000000-0006-0000-0500-000015000000}">
      <text>
        <r>
          <rPr>
            <b/>
            <sz val="9"/>
            <color indexed="10"/>
            <rFont val="ＭＳ Ｐゴシック"/>
            <family val="3"/>
            <charset val="128"/>
          </rPr>
          <t>リストから選ぶ</t>
        </r>
      </text>
    </comment>
    <comment ref="F64" authorId="0" shapeId="0" xr:uid="{00000000-0006-0000-0500-000016000000}">
      <text>
        <r>
          <rPr>
            <b/>
            <sz val="9"/>
            <color indexed="10"/>
            <rFont val="ＭＳ Ｐゴシック"/>
            <family val="3"/>
            <charset val="128"/>
          </rPr>
          <t>私立高等学校の場合、法人名等は必要ありません</t>
        </r>
      </text>
    </comment>
    <comment ref="Q64" authorId="0" shapeId="0" xr:uid="{00000000-0006-0000-0500-000017000000}">
      <text>
        <r>
          <rPr>
            <b/>
            <sz val="9"/>
            <color indexed="10"/>
            <rFont val="ＭＳ Ｐゴシック"/>
            <family val="3"/>
            <charset val="128"/>
          </rPr>
          <t>外字使用の有無を選択</t>
        </r>
      </text>
    </comment>
    <comment ref="F65" authorId="1" shapeId="0" xr:uid="{00000000-0006-0000-0500-000018000000}">
      <text>
        <r>
          <rPr>
            <b/>
            <sz val="9"/>
            <color indexed="10"/>
            <rFont val="MS P ゴシック"/>
            <family val="3"/>
            <charset val="128"/>
          </rPr>
          <t>ひらがなで入力</t>
        </r>
        <r>
          <rPr>
            <sz val="9"/>
            <color indexed="81"/>
            <rFont val="MS P ゴシック"/>
            <family val="3"/>
            <charset val="128"/>
          </rPr>
          <t xml:space="preserve">
</t>
        </r>
      </text>
    </comment>
    <comment ref="F66" authorId="0" shapeId="0" xr:uid="{00000000-0006-0000-0500-000019000000}">
      <text>
        <r>
          <rPr>
            <b/>
            <sz val="9"/>
            <color indexed="10"/>
            <rFont val="ＭＳ Ｐゴシック"/>
            <family val="3"/>
            <charset val="128"/>
          </rPr>
          <t>「高校」を入れずに6文字以内で校名を記入</t>
        </r>
      </text>
    </comment>
    <comment ref="F67" authorId="0" shapeId="0" xr:uid="{00000000-0006-0000-0500-00001A000000}">
      <text>
        <r>
          <rPr>
            <b/>
            <sz val="9"/>
            <color indexed="10"/>
            <rFont val="ＭＳ Ｐゴシック"/>
            <family val="3"/>
            <charset val="128"/>
          </rPr>
          <t>ゼッケンに表記されている「校名」のみ記入</t>
        </r>
      </text>
    </comment>
    <comment ref="M68" authorId="1" shapeId="0" xr:uid="{00000000-0006-0000-0500-00001B000000}">
      <text>
        <r>
          <rPr>
            <b/>
            <sz val="9"/>
            <color indexed="10"/>
            <rFont val="MS P ゴシック"/>
            <family val="3"/>
            <charset val="128"/>
          </rPr>
          <t>半角数字</t>
        </r>
        <r>
          <rPr>
            <sz val="9"/>
            <color indexed="81"/>
            <rFont val="MS P ゴシック"/>
            <family val="3"/>
            <charset val="128"/>
          </rPr>
          <t xml:space="preserve">
</t>
        </r>
      </text>
    </comment>
    <comment ref="D69" authorId="2" shapeId="0" xr:uid="{00000000-0006-0000-0500-00001C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70" authorId="0" shapeId="0" xr:uid="{00000000-0006-0000-0500-00001D000000}">
      <text>
        <r>
          <rPr>
            <b/>
            <sz val="9"/>
            <color indexed="10"/>
            <rFont val="ＭＳ Ｐゴシック"/>
            <family val="3"/>
            <charset val="128"/>
          </rPr>
          <t>都道府県名から記入</t>
        </r>
      </text>
    </comment>
    <comment ref="M70" authorId="1" shapeId="0" xr:uid="{00000000-0006-0000-0500-00001E000000}">
      <text>
        <r>
          <rPr>
            <b/>
            <sz val="9"/>
            <color indexed="10"/>
            <rFont val="MS P ゴシック"/>
            <family val="3"/>
            <charset val="128"/>
          </rPr>
          <t>半角数字</t>
        </r>
        <r>
          <rPr>
            <sz val="9"/>
            <color indexed="81"/>
            <rFont val="MS P ゴシック"/>
            <family val="3"/>
            <charset val="128"/>
          </rPr>
          <t xml:space="preserve">
</t>
        </r>
      </text>
    </comment>
    <comment ref="C73" authorId="0" shapeId="0" xr:uid="{00000000-0006-0000-0500-00001F000000}">
      <text>
        <r>
          <rPr>
            <b/>
            <sz val="9"/>
            <color indexed="10"/>
            <rFont val="ＭＳ Ｐゴシック"/>
            <family val="3"/>
            <charset val="128"/>
          </rPr>
          <t>外字使用の有無を選択（以下同じ）</t>
        </r>
      </text>
    </comment>
    <comment ref="J74" authorId="0" shapeId="0" xr:uid="{00000000-0006-0000-0500-000020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77" authorId="1" shapeId="0" xr:uid="{00000000-0006-0000-0500-000021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80" authorId="0" shapeId="0" xr:uid="{00000000-0006-0000-0500-000022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83" authorId="1" shapeId="0" xr:uid="{00000000-0006-0000-0500-000023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86" authorId="0" shapeId="0" xr:uid="{00000000-0006-0000-0500-000024000000}">
      <text>
        <r>
          <rPr>
            <b/>
            <sz val="9"/>
            <color indexed="10"/>
            <rFont val="ＭＳ Ｐゴシック"/>
            <family val="3"/>
            <charset val="128"/>
          </rPr>
          <t>学年はリストから選ぶ</t>
        </r>
      </text>
    </comment>
    <comment ref="K86" authorId="0" shapeId="0" xr:uid="{00000000-0006-0000-0500-000025000000}">
      <text>
        <r>
          <rPr>
            <b/>
            <sz val="9"/>
            <color indexed="10"/>
            <rFont val="ＭＳ Ｐゴシック"/>
            <family val="3"/>
            <charset val="128"/>
          </rPr>
          <t>令和5年11月24日（金）現在の年齢をリストから選ぶ</t>
        </r>
      </text>
    </comment>
    <comment ref="C89" authorId="3" shapeId="0" xr:uid="{00000000-0006-0000-0500-000026000000}">
      <text>
        <r>
          <rPr>
            <b/>
            <sz val="9"/>
            <color indexed="81"/>
            <rFont val="ＭＳ Ｐゴシック"/>
            <family val="3"/>
            <charset val="128"/>
          </rPr>
          <t>10桁の数字</t>
        </r>
      </text>
    </comment>
    <comment ref="F118" authorId="0" shapeId="0" xr:uid="{00000000-0006-0000-0500-000027000000}">
      <text>
        <r>
          <rPr>
            <b/>
            <sz val="9"/>
            <color indexed="10"/>
            <rFont val="ＭＳ Ｐゴシック"/>
            <family val="3"/>
            <charset val="128"/>
          </rPr>
          <t>ひらがなで記入</t>
        </r>
      </text>
    </comment>
    <comment ref="A119" authorId="0" shapeId="0" xr:uid="{00000000-0006-0000-0500-000028000000}">
      <text>
        <r>
          <rPr>
            <b/>
            <sz val="9"/>
            <color indexed="10"/>
            <rFont val="ＭＳ Ｐゴシック"/>
            <family val="3"/>
            <charset val="128"/>
          </rPr>
          <t>リストから選ぶ</t>
        </r>
      </text>
    </comment>
    <comment ref="F119" authorId="0" shapeId="0" xr:uid="{00000000-0006-0000-0500-000029000000}">
      <text>
        <r>
          <rPr>
            <b/>
            <sz val="9"/>
            <color indexed="10"/>
            <rFont val="ＭＳ Ｐゴシック"/>
            <family val="3"/>
            <charset val="128"/>
          </rPr>
          <t>私立高等学校の場合、法人名等は必要ありません</t>
        </r>
      </text>
    </comment>
    <comment ref="Q119" authorId="0" shapeId="0" xr:uid="{00000000-0006-0000-0500-00002A000000}">
      <text>
        <r>
          <rPr>
            <b/>
            <sz val="9"/>
            <color indexed="10"/>
            <rFont val="ＭＳ Ｐゴシック"/>
            <family val="3"/>
            <charset val="128"/>
          </rPr>
          <t>外字使用の有無を選択</t>
        </r>
      </text>
    </comment>
    <comment ref="F120" authorId="1" shapeId="0" xr:uid="{00000000-0006-0000-0500-00002B000000}">
      <text>
        <r>
          <rPr>
            <b/>
            <sz val="9"/>
            <color indexed="10"/>
            <rFont val="MS P ゴシック"/>
            <family val="3"/>
            <charset val="128"/>
          </rPr>
          <t>ひらがなで入力</t>
        </r>
        <r>
          <rPr>
            <sz val="9"/>
            <color indexed="81"/>
            <rFont val="MS P ゴシック"/>
            <family val="3"/>
            <charset val="128"/>
          </rPr>
          <t xml:space="preserve">
</t>
        </r>
      </text>
    </comment>
    <comment ref="F121" authorId="0" shapeId="0" xr:uid="{00000000-0006-0000-0500-00002C000000}">
      <text>
        <r>
          <rPr>
            <b/>
            <sz val="9"/>
            <color indexed="10"/>
            <rFont val="ＭＳ Ｐゴシック"/>
            <family val="3"/>
            <charset val="128"/>
          </rPr>
          <t>「高校」を入れずに6文字以内で校名を記入</t>
        </r>
      </text>
    </comment>
    <comment ref="F122" authorId="0" shapeId="0" xr:uid="{00000000-0006-0000-0500-00002D000000}">
      <text>
        <r>
          <rPr>
            <b/>
            <sz val="9"/>
            <color indexed="10"/>
            <rFont val="ＭＳ Ｐゴシック"/>
            <family val="3"/>
            <charset val="128"/>
          </rPr>
          <t>ゼッケンに表記されている「校名」のみ記入</t>
        </r>
      </text>
    </comment>
    <comment ref="M123" authorId="1" shapeId="0" xr:uid="{00000000-0006-0000-0500-00002E000000}">
      <text>
        <r>
          <rPr>
            <b/>
            <sz val="9"/>
            <color indexed="10"/>
            <rFont val="MS P ゴシック"/>
            <family val="3"/>
            <charset val="128"/>
          </rPr>
          <t>半角数字</t>
        </r>
        <r>
          <rPr>
            <sz val="9"/>
            <color indexed="81"/>
            <rFont val="MS P ゴシック"/>
            <family val="3"/>
            <charset val="128"/>
          </rPr>
          <t xml:space="preserve">
</t>
        </r>
      </text>
    </comment>
    <comment ref="D124" authorId="2" shapeId="0" xr:uid="{00000000-0006-0000-0500-00002F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125" authorId="0" shapeId="0" xr:uid="{00000000-0006-0000-0500-000030000000}">
      <text>
        <r>
          <rPr>
            <b/>
            <sz val="9"/>
            <color indexed="10"/>
            <rFont val="ＭＳ Ｐゴシック"/>
            <family val="3"/>
            <charset val="128"/>
          </rPr>
          <t>都道府県名から記入</t>
        </r>
      </text>
    </comment>
    <comment ref="M125" authorId="1" shapeId="0" xr:uid="{00000000-0006-0000-0500-000031000000}">
      <text>
        <r>
          <rPr>
            <b/>
            <sz val="9"/>
            <color indexed="10"/>
            <rFont val="MS P ゴシック"/>
            <family val="3"/>
            <charset val="128"/>
          </rPr>
          <t>半角数字</t>
        </r>
        <r>
          <rPr>
            <sz val="9"/>
            <color indexed="81"/>
            <rFont val="MS P ゴシック"/>
            <family val="3"/>
            <charset val="128"/>
          </rPr>
          <t xml:space="preserve">
</t>
        </r>
      </text>
    </comment>
    <comment ref="C128" authorId="0" shapeId="0" xr:uid="{00000000-0006-0000-0500-000032000000}">
      <text>
        <r>
          <rPr>
            <b/>
            <sz val="9"/>
            <color indexed="10"/>
            <rFont val="ＭＳ Ｐゴシック"/>
            <family val="3"/>
            <charset val="128"/>
          </rPr>
          <t>外字使用の有無を選択（以下同じ）</t>
        </r>
      </text>
    </comment>
    <comment ref="J129" authorId="0" shapeId="0" xr:uid="{00000000-0006-0000-0500-000033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132" authorId="1" shapeId="0" xr:uid="{00000000-0006-0000-0500-000034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135" authorId="0" shapeId="0" xr:uid="{00000000-0006-0000-0500-000035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138" authorId="1" shapeId="0" xr:uid="{00000000-0006-0000-0500-000036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141" authorId="0" shapeId="0" xr:uid="{00000000-0006-0000-0500-000037000000}">
      <text>
        <r>
          <rPr>
            <b/>
            <sz val="9"/>
            <color indexed="10"/>
            <rFont val="ＭＳ Ｐゴシック"/>
            <family val="3"/>
            <charset val="128"/>
          </rPr>
          <t>学年はリストから選ぶ</t>
        </r>
      </text>
    </comment>
    <comment ref="K141" authorId="0" shapeId="0" xr:uid="{00000000-0006-0000-0500-000038000000}">
      <text>
        <r>
          <rPr>
            <b/>
            <sz val="9"/>
            <color indexed="10"/>
            <rFont val="ＭＳ Ｐゴシック"/>
            <family val="3"/>
            <charset val="128"/>
          </rPr>
          <t>令和5年11月24日（金）現在の年齢をリストから選ぶ</t>
        </r>
      </text>
    </comment>
    <comment ref="C144" authorId="3" shapeId="0" xr:uid="{00000000-0006-0000-0500-000039000000}">
      <text>
        <r>
          <rPr>
            <b/>
            <sz val="9"/>
            <color indexed="81"/>
            <rFont val="ＭＳ Ｐゴシック"/>
            <family val="3"/>
            <charset val="128"/>
          </rPr>
          <t>10桁の数字</t>
        </r>
      </text>
    </comment>
    <comment ref="F173" authorId="0" shapeId="0" xr:uid="{00000000-0006-0000-0500-00003A000000}">
      <text>
        <r>
          <rPr>
            <b/>
            <sz val="9"/>
            <color indexed="10"/>
            <rFont val="ＭＳ Ｐゴシック"/>
            <family val="3"/>
            <charset val="128"/>
          </rPr>
          <t>ひらがなで記入</t>
        </r>
      </text>
    </comment>
    <comment ref="A174" authorId="0" shapeId="0" xr:uid="{00000000-0006-0000-0500-00003B000000}">
      <text>
        <r>
          <rPr>
            <b/>
            <sz val="9"/>
            <color indexed="10"/>
            <rFont val="ＭＳ Ｐゴシック"/>
            <family val="3"/>
            <charset val="128"/>
          </rPr>
          <t>リストから選ぶ</t>
        </r>
      </text>
    </comment>
    <comment ref="F174" authorId="0" shapeId="0" xr:uid="{00000000-0006-0000-0500-00003C000000}">
      <text>
        <r>
          <rPr>
            <b/>
            <sz val="9"/>
            <color indexed="10"/>
            <rFont val="ＭＳ Ｐゴシック"/>
            <family val="3"/>
            <charset val="128"/>
          </rPr>
          <t>私立高等学校の場合、法人名等は必要ありません</t>
        </r>
      </text>
    </comment>
    <comment ref="Q174" authorId="0" shapeId="0" xr:uid="{00000000-0006-0000-0500-00003D000000}">
      <text>
        <r>
          <rPr>
            <b/>
            <sz val="9"/>
            <color indexed="10"/>
            <rFont val="ＭＳ Ｐゴシック"/>
            <family val="3"/>
            <charset val="128"/>
          </rPr>
          <t>外字使用の有無を選択</t>
        </r>
      </text>
    </comment>
    <comment ref="F175" authorId="1" shapeId="0" xr:uid="{00000000-0006-0000-0500-00003E000000}">
      <text>
        <r>
          <rPr>
            <b/>
            <sz val="9"/>
            <color indexed="10"/>
            <rFont val="MS P ゴシック"/>
            <family val="3"/>
            <charset val="128"/>
          </rPr>
          <t>ひらがなで入力</t>
        </r>
        <r>
          <rPr>
            <sz val="9"/>
            <color indexed="81"/>
            <rFont val="MS P ゴシック"/>
            <family val="3"/>
            <charset val="128"/>
          </rPr>
          <t xml:space="preserve">
</t>
        </r>
      </text>
    </comment>
    <comment ref="F176" authorId="0" shapeId="0" xr:uid="{00000000-0006-0000-0500-00003F000000}">
      <text>
        <r>
          <rPr>
            <b/>
            <sz val="9"/>
            <color indexed="10"/>
            <rFont val="ＭＳ Ｐゴシック"/>
            <family val="3"/>
            <charset val="128"/>
          </rPr>
          <t>「高校」を入れずに6文字以内で校名を記入</t>
        </r>
      </text>
    </comment>
    <comment ref="F177" authorId="0" shapeId="0" xr:uid="{00000000-0006-0000-0500-000040000000}">
      <text>
        <r>
          <rPr>
            <b/>
            <sz val="9"/>
            <color indexed="10"/>
            <rFont val="ＭＳ Ｐゴシック"/>
            <family val="3"/>
            <charset val="128"/>
          </rPr>
          <t>ゼッケンに表記されている「校名」のみ記入</t>
        </r>
      </text>
    </comment>
    <comment ref="M178" authorId="1" shapeId="0" xr:uid="{00000000-0006-0000-0500-000041000000}">
      <text>
        <r>
          <rPr>
            <b/>
            <sz val="9"/>
            <color indexed="10"/>
            <rFont val="MS P ゴシック"/>
            <family val="3"/>
            <charset val="128"/>
          </rPr>
          <t>半角数字</t>
        </r>
        <r>
          <rPr>
            <sz val="9"/>
            <color indexed="81"/>
            <rFont val="MS P ゴシック"/>
            <family val="3"/>
            <charset val="128"/>
          </rPr>
          <t xml:space="preserve">
</t>
        </r>
      </text>
    </comment>
    <comment ref="D179" authorId="2" shapeId="0" xr:uid="{00000000-0006-0000-0500-000042000000}">
      <text>
        <r>
          <rPr>
            <b/>
            <sz val="9"/>
            <color indexed="10"/>
            <rFont val="ＭＳ Ｐゴシック"/>
            <family val="3"/>
            <charset val="128"/>
          </rPr>
          <t>半角数字で入力</t>
        </r>
        <r>
          <rPr>
            <sz val="9"/>
            <color indexed="10"/>
            <rFont val="ＭＳ Ｐゴシック"/>
            <family val="3"/>
            <charset val="128"/>
          </rPr>
          <t xml:space="preserve">
</t>
        </r>
        <r>
          <rPr>
            <b/>
            <sz val="9"/>
            <color indexed="10"/>
            <rFont val="ＭＳ Ｐゴシック"/>
            <family val="3"/>
            <charset val="128"/>
          </rPr>
          <t>100-0001のように「-」を入れてください。</t>
        </r>
      </text>
    </comment>
    <comment ref="C180" authorId="0" shapeId="0" xr:uid="{00000000-0006-0000-0500-000043000000}">
      <text>
        <r>
          <rPr>
            <b/>
            <sz val="9"/>
            <color indexed="10"/>
            <rFont val="ＭＳ Ｐゴシック"/>
            <family val="3"/>
            <charset val="128"/>
          </rPr>
          <t>都道府県名から記入</t>
        </r>
      </text>
    </comment>
    <comment ref="M180" authorId="1" shapeId="0" xr:uid="{00000000-0006-0000-0500-000044000000}">
      <text>
        <r>
          <rPr>
            <b/>
            <sz val="9"/>
            <color indexed="10"/>
            <rFont val="MS P ゴシック"/>
            <family val="3"/>
            <charset val="128"/>
          </rPr>
          <t>半角数字</t>
        </r>
        <r>
          <rPr>
            <sz val="9"/>
            <color indexed="81"/>
            <rFont val="MS P ゴシック"/>
            <family val="3"/>
            <charset val="128"/>
          </rPr>
          <t xml:space="preserve">
</t>
        </r>
      </text>
    </comment>
    <comment ref="C183" authorId="0" shapeId="0" xr:uid="{00000000-0006-0000-0500-000045000000}">
      <text>
        <r>
          <rPr>
            <b/>
            <sz val="9"/>
            <color indexed="10"/>
            <rFont val="ＭＳ Ｐゴシック"/>
            <family val="3"/>
            <charset val="128"/>
          </rPr>
          <t>外字使用の有無を選択（以下同じ）</t>
        </r>
      </text>
    </comment>
    <comment ref="J184" authorId="0" shapeId="0" xr:uid="{00000000-0006-0000-0500-000046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187" authorId="1" shapeId="0" xr:uid="{00000000-0006-0000-0500-000047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190" authorId="0" shapeId="0" xr:uid="{00000000-0006-0000-0500-000048000000}">
      <text>
        <r>
          <rPr>
            <b/>
            <sz val="9"/>
            <color indexed="10"/>
            <rFont val="ＭＳ Ｐゴシック"/>
            <family val="3"/>
            <charset val="128"/>
          </rPr>
          <t>性別はリストから選ぶ。</t>
        </r>
        <r>
          <rPr>
            <sz val="9"/>
            <color indexed="81"/>
            <rFont val="ＭＳ Ｐゴシック"/>
            <family val="3"/>
            <charset val="128"/>
          </rPr>
          <t xml:space="preserve">
</t>
        </r>
      </text>
    </comment>
    <comment ref="M193" authorId="1" shapeId="0" xr:uid="{00000000-0006-0000-0500-000049000000}">
      <text>
        <r>
          <rPr>
            <b/>
            <sz val="9"/>
            <color indexed="10"/>
            <rFont val="MS P ゴシック"/>
            <family val="3"/>
            <charset val="128"/>
          </rPr>
          <t>半角数字で入力
090-0000-0000のように「-」も入力</t>
        </r>
        <r>
          <rPr>
            <sz val="9"/>
            <color indexed="81"/>
            <rFont val="MS P ゴシック"/>
            <family val="3"/>
            <charset val="128"/>
          </rPr>
          <t xml:space="preserve">
</t>
        </r>
      </text>
    </comment>
    <comment ref="J196" authorId="0" shapeId="0" xr:uid="{00000000-0006-0000-0500-00004A000000}">
      <text>
        <r>
          <rPr>
            <b/>
            <sz val="9"/>
            <color indexed="10"/>
            <rFont val="ＭＳ Ｐゴシック"/>
            <family val="3"/>
            <charset val="128"/>
          </rPr>
          <t>学年はリストから選ぶ</t>
        </r>
      </text>
    </comment>
    <comment ref="K196" authorId="0" shapeId="0" xr:uid="{00000000-0006-0000-0500-00004B000000}">
      <text>
        <r>
          <rPr>
            <b/>
            <sz val="9"/>
            <color indexed="10"/>
            <rFont val="ＭＳ Ｐゴシック"/>
            <family val="3"/>
            <charset val="128"/>
          </rPr>
          <t>令和5年11月24日（金）現在の年齢をリストから選ぶ</t>
        </r>
      </text>
    </comment>
    <comment ref="C199" authorId="3" shapeId="0" xr:uid="{00000000-0006-0000-0500-00004C000000}">
      <text>
        <r>
          <rPr>
            <b/>
            <sz val="9"/>
            <color indexed="81"/>
            <rFont val="ＭＳ Ｐゴシック"/>
            <family val="3"/>
            <charset val="128"/>
          </rPr>
          <t>10桁の数字</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川本　兼司</author>
    <author>okui-a</author>
    <author>Yoshiyuki Sato</author>
  </authors>
  <commentList>
    <comment ref="F29" authorId="0" shapeId="0" xr:uid="{00000000-0006-0000-0700-000001000000}">
      <text>
        <r>
          <rPr>
            <b/>
            <sz val="9"/>
            <color indexed="10"/>
            <rFont val="ＭＳ Ｐゴシック"/>
            <family val="3"/>
            <charset val="128"/>
          </rPr>
          <t>私立高等学校の場合、法人名等は必要ありません</t>
        </r>
      </text>
    </comment>
    <comment ref="F30" authorId="1" shapeId="0" xr:uid="{00000000-0006-0000-0700-000002000000}">
      <text>
        <r>
          <rPr>
            <b/>
            <sz val="9"/>
            <color indexed="10"/>
            <rFont val="MS P ゴシック"/>
            <family val="3"/>
            <charset val="128"/>
          </rPr>
          <t>ひらがなで入力</t>
        </r>
        <r>
          <rPr>
            <sz val="9"/>
            <color indexed="81"/>
            <rFont val="MS P ゴシック"/>
            <family val="3"/>
            <charset val="128"/>
          </rPr>
          <t xml:space="preserve">
</t>
        </r>
      </text>
    </comment>
    <comment ref="F31" authorId="0" shapeId="0" xr:uid="{00000000-0006-0000-0700-000003000000}">
      <text>
        <r>
          <rPr>
            <b/>
            <sz val="9"/>
            <color indexed="10"/>
            <rFont val="ＭＳ Ｐゴシック"/>
            <family val="3"/>
            <charset val="128"/>
          </rPr>
          <t>「高校」を入れずに６文字以内で校名を記入</t>
        </r>
      </text>
    </comment>
    <comment ref="F32" authorId="0" shapeId="0" xr:uid="{00000000-0006-0000-0700-000004000000}">
      <text>
        <r>
          <rPr>
            <b/>
            <sz val="9"/>
            <color indexed="10"/>
            <rFont val="ＭＳ Ｐゴシック"/>
            <family val="3"/>
            <charset val="128"/>
          </rPr>
          <t>ゼッケンに表記されている「校名」のみ記入</t>
        </r>
      </text>
    </comment>
    <comment ref="M33" authorId="2" shapeId="0" xr:uid="{00000000-0006-0000-0700-000005000000}">
      <text>
        <r>
          <rPr>
            <b/>
            <sz val="9"/>
            <color indexed="10"/>
            <rFont val="ＭＳ Ｐゴシック"/>
            <family val="3"/>
            <charset val="128"/>
          </rPr>
          <t>半角数字で入力</t>
        </r>
        <r>
          <rPr>
            <sz val="9"/>
            <color indexed="10"/>
            <rFont val="ＭＳ Ｐゴシック"/>
            <family val="3"/>
            <charset val="128"/>
          </rPr>
          <t xml:space="preserve">
</t>
        </r>
      </text>
    </comment>
    <comment ref="D34" authorId="2" shapeId="0" xr:uid="{00000000-0006-0000-0700-000006000000}">
      <text>
        <r>
          <rPr>
            <b/>
            <sz val="9"/>
            <color indexed="10"/>
            <rFont val="ＭＳ Ｐゴシック"/>
            <family val="3"/>
            <charset val="128"/>
          </rPr>
          <t>半角数字で入力</t>
        </r>
        <r>
          <rPr>
            <sz val="9"/>
            <color indexed="10"/>
            <rFont val="ＭＳ Ｐゴシック"/>
            <family val="3"/>
            <charset val="128"/>
          </rPr>
          <t xml:space="preserve">
</t>
        </r>
      </text>
    </comment>
    <comment ref="C35" authorId="0" shapeId="0" xr:uid="{00000000-0006-0000-0700-000007000000}">
      <text>
        <r>
          <rPr>
            <b/>
            <sz val="9"/>
            <color indexed="10"/>
            <rFont val="ＭＳ Ｐゴシック"/>
            <family val="3"/>
            <charset val="128"/>
          </rPr>
          <t>都道府県名から記入</t>
        </r>
      </text>
    </comment>
    <comment ref="K51" authorId="0" shapeId="0" xr:uid="{00000000-0006-0000-0700-000008000000}">
      <text>
        <r>
          <rPr>
            <b/>
            <sz val="9"/>
            <color indexed="10"/>
            <rFont val="ＭＳ Ｐゴシック"/>
            <family val="3"/>
            <charset val="128"/>
          </rPr>
          <t>令和5年11月24日（金）現在の年齢をリストから選ぶ</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川本　兼司</author>
    <author>okui-a</author>
  </authors>
  <commentList>
    <comment ref="F29" authorId="0" shapeId="0" xr:uid="{00000000-0006-0000-0800-000001000000}">
      <text>
        <r>
          <rPr>
            <b/>
            <sz val="9"/>
            <color indexed="10"/>
            <rFont val="ＭＳ Ｐゴシック"/>
            <family val="3"/>
            <charset val="128"/>
          </rPr>
          <t>ひらがなで記入</t>
        </r>
      </text>
    </comment>
    <comment ref="F30" authorId="0" shapeId="0" xr:uid="{00000000-0006-0000-0800-000002000000}">
      <text>
        <r>
          <rPr>
            <b/>
            <sz val="9"/>
            <color indexed="10"/>
            <rFont val="ＭＳ Ｐゴシック"/>
            <family val="3"/>
            <charset val="128"/>
          </rPr>
          <t>私立高等学校の場合、法人名等は必要ありません</t>
        </r>
      </text>
    </comment>
    <comment ref="Q30" authorId="0" shapeId="0" xr:uid="{00000000-0006-0000-0800-000003000000}">
      <text>
        <r>
          <rPr>
            <b/>
            <sz val="9"/>
            <color indexed="10"/>
            <rFont val="ＭＳ Ｐゴシック"/>
            <family val="3"/>
            <charset val="128"/>
          </rPr>
          <t>外字使用の有無を選択</t>
        </r>
      </text>
    </comment>
    <comment ref="F31" authorId="1" shapeId="0" xr:uid="{00000000-0006-0000-0800-000004000000}">
      <text>
        <r>
          <rPr>
            <b/>
            <sz val="9"/>
            <color indexed="10"/>
            <rFont val="MS P ゴシック"/>
            <family val="3"/>
            <charset val="128"/>
          </rPr>
          <t>ひらがなで入力</t>
        </r>
        <r>
          <rPr>
            <sz val="9"/>
            <color indexed="81"/>
            <rFont val="MS P ゴシック"/>
            <family val="3"/>
            <charset val="128"/>
          </rPr>
          <t xml:space="preserve">
</t>
        </r>
      </text>
    </comment>
    <comment ref="F32" authorId="0" shapeId="0" xr:uid="{00000000-0006-0000-0800-000005000000}">
      <text>
        <r>
          <rPr>
            <b/>
            <sz val="9"/>
            <color indexed="10"/>
            <rFont val="ＭＳ Ｐゴシック"/>
            <family val="3"/>
            <charset val="128"/>
          </rPr>
          <t>「高校」を入れずに６文字以内で校名を記入</t>
        </r>
      </text>
    </comment>
    <comment ref="F33" authorId="0" shapeId="0" xr:uid="{00000000-0006-0000-0800-000006000000}">
      <text>
        <r>
          <rPr>
            <b/>
            <sz val="9"/>
            <color indexed="10"/>
            <rFont val="ＭＳ Ｐゴシック"/>
            <family val="3"/>
            <charset val="128"/>
          </rPr>
          <t>ゼッケンに表記されている「校名」のみ記入</t>
        </r>
      </text>
    </comment>
    <comment ref="C36" authorId="0" shapeId="0" xr:uid="{00000000-0006-0000-0800-000007000000}">
      <text>
        <r>
          <rPr>
            <b/>
            <sz val="9"/>
            <color indexed="10"/>
            <rFont val="ＭＳ Ｐゴシック"/>
            <family val="3"/>
            <charset val="128"/>
          </rPr>
          <t>都道府県名から記入</t>
        </r>
      </text>
    </comment>
    <comment ref="K52" authorId="0" shapeId="0" xr:uid="{00000000-0006-0000-0800-000008000000}">
      <text>
        <r>
          <rPr>
            <b/>
            <sz val="9"/>
            <color indexed="10"/>
            <rFont val="ＭＳ Ｐゴシック"/>
            <family val="3"/>
            <charset val="128"/>
          </rPr>
          <t>令和5年11月24日（金）現在の年齢をリストから選ぶ</t>
        </r>
      </text>
    </comment>
  </commentList>
</comments>
</file>

<file path=xl/sharedStrings.xml><?xml version="1.0" encoding="utf-8"?>
<sst xmlns="http://schemas.openxmlformats.org/spreadsheetml/2006/main" count="2178" uniqueCount="458">
  <si>
    <t>立　　順</t>
    <rPh sb="0" eb="1">
      <t>タ</t>
    </rPh>
    <rPh sb="3" eb="4">
      <t>ジュン</t>
    </rPh>
    <phoneticPr fontId="3"/>
  </si>
  <si>
    <t>都道府県名</t>
    <rPh sb="0" eb="4">
      <t>トドウフケン</t>
    </rPh>
    <rPh sb="4" eb="5">
      <t>メイ</t>
    </rPh>
    <phoneticPr fontId="3"/>
  </si>
  <si>
    <t>個人競技出場者に○印</t>
    <rPh sb="0" eb="2">
      <t>コジン</t>
    </rPh>
    <rPh sb="2" eb="4">
      <t>キョウギ</t>
    </rPh>
    <rPh sb="4" eb="6">
      <t>シュツジョウ</t>
    </rPh>
    <rPh sb="6" eb="7">
      <t>シャ</t>
    </rPh>
    <rPh sb="9" eb="10">
      <t>イン</t>
    </rPh>
    <phoneticPr fontId="3"/>
  </si>
  <si>
    <t>〒</t>
    <phoneticPr fontId="3"/>
  </si>
  <si>
    <t>略称①</t>
    <rPh sb="0" eb="2">
      <t>リャクショウ</t>
    </rPh>
    <phoneticPr fontId="3"/>
  </si>
  <si>
    <t>略称②</t>
    <rPh sb="0" eb="1">
      <t>リャク</t>
    </rPh>
    <rPh sb="1" eb="2">
      <t>ショウ</t>
    </rPh>
    <phoneticPr fontId="3"/>
  </si>
  <si>
    <t>正式名称</t>
    <rPh sb="0" eb="2">
      <t>セイシキ</t>
    </rPh>
    <rPh sb="2" eb="4">
      <t>メイショウ</t>
    </rPh>
    <phoneticPr fontId="3"/>
  </si>
  <si>
    <t>名</t>
    <rPh sb="0" eb="1">
      <t>メイ</t>
    </rPh>
    <phoneticPr fontId="3"/>
  </si>
  <si>
    <t>ふ り が な</t>
    <phoneticPr fontId="3"/>
  </si>
  <si>
    <t>ふ  り  が  な</t>
    <phoneticPr fontId="3"/>
  </si>
  <si>
    <t>立 順</t>
    <rPh sb="0" eb="1">
      <t>タ</t>
    </rPh>
    <rPh sb="2" eb="3">
      <t>ジュン</t>
    </rPh>
    <phoneticPr fontId="3"/>
  </si>
  <si>
    <t>学 年</t>
    <rPh sb="0" eb="1">
      <t>ガク</t>
    </rPh>
    <rPh sb="2" eb="3">
      <t>トシ</t>
    </rPh>
    <phoneticPr fontId="3"/>
  </si>
  <si>
    <t>年 齢</t>
    <rPh sb="0" eb="1">
      <t>トシ</t>
    </rPh>
    <rPh sb="2" eb="3">
      <t>ヨワイ</t>
    </rPh>
    <phoneticPr fontId="3"/>
  </si>
  <si>
    <t>引率責任者名</t>
    <rPh sb="0" eb="2">
      <t>インソツ</t>
    </rPh>
    <rPh sb="2" eb="5">
      <t>セキニンシャ</t>
    </rPh>
    <rPh sb="5" eb="6">
      <t>メイ</t>
    </rPh>
    <phoneticPr fontId="3"/>
  </si>
  <si>
    <t>所  　在  　地</t>
    <rPh sb="0" eb="1">
      <t>トコロ</t>
    </rPh>
    <rPh sb="4" eb="5">
      <t>ザイ</t>
    </rPh>
    <rPh sb="8" eb="9">
      <t>チ</t>
    </rPh>
    <phoneticPr fontId="3"/>
  </si>
  <si>
    <t>監  　督  　名</t>
    <rPh sb="0" eb="1">
      <t>ラン</t>
    </rPh>
    <rPh sb="4" eb="5">
      <t>ヨシ</t>
    </rPh>
    <rPh sb="8" eb="9">
      <t>メイ</t>
    </rPh>
    <phoneticPr fontId="3"/>
  </si>
  <si>
    <t>参 加 申 込 書</t>
    <rPh sb="0" eb="1">
      <t>サン</t>
    </rPh>
    <rPh sb="2" eb="3">
      <t>カ</t>
    </rPh>
    <rPh sb="4" eb="5">
      <t>サル</t>
    </rPh>
    <rPh sb="6" eb="7">
      <t>コミ</t>
    </rPh>
    <rPh sb="8" eb="9">
      <t>ショ</t>
    </rPh>
    <phoneticPr fontId="3"/>
  </si>
  <si>
    <t>電　話</t>
    <rPh sb="0" eb="1">
      <t>デン</t>
    </rPh>
    <rPh sb="2" eb="3">
      <t>ハナシ</t>
    </rPh>
    <phoneticPr fontId="3"/>
  </si>
  <si>
    <t>勤務先</t>
    <rPh sb="0" eb="3">
      <t>キンムサキ</t>
    </rPh>
    <phoneticPr fontId="3"/>
  </si>
  <si>
    <t>職　名</t>
    <rPh sb="0" eb="1">
      <t>ショク</t>
    </rPh>
    <rPh sb="2" eb="3">
      <t>メイ</t>
    </rPh>
    <phoneticPr fontId="3"/>
  </si>
  <si>
    <t>性　　別</t>
    <rPh sb="0" eb="1">
      <t>セイ</t>
    </rPh>
    <rPh sb="3" eb="4">
      <t>ベツ</t>
    </rPh>
    <phoneticPr fontId="3"/>
  </si>
  <si>
    <t>生　　年　　月　　日</t>
    <rPh sb="0" eb="1">
      <t>ショウ</t>
    </rPh>
    <rPh sb="3" eb="4">
      <t>トシ</t>
    </rPh>
    <rPh sb="6" eb="7">
      <t>ツキ</t>
    </rPh>
    <rPh sb="9" eb="10">
      <t>ヒ</t>
    </rPh>
    <phoneticPr fontId="3"/>
  </si>
  <si>
    <t>※</t>
    <phoneticPr fontId="3"/>
  </si>
  <si>
    <t>ふ り が な</t>
    <phoneticPr fontId="3"/>
  </si>
  <si>
    <t>ＦＡＸ</t>
    <phoneticPr fontId="3"/>
  </si>
  <si>
    <t>立　　　　　順</t>
    <rPh sb="0" eb="1">
      <t>タ</t>
    </rPh>
    <rPh sb="6" eb="7">
      <t>ジュン</t>
    </rPh>
    <phoneticPr fontId="3"/>
  </si>
  <si>
    <t>姓</t>
    <rPh sb="0" eb="1">
      <t>セイ</t>
    </rPh>
    <phoneticPr fontId="3"/>
  </si>
  <si>
    <t>団体・男子</t>
    <rPh sb="0" eb="1">
      <t>ダン</t>
    </rPh>
    <rPh sb="1" eb="2">
      <t>タイ</t>
    </rPh>
    <rPh sb="3" eb="5">
      <t>ダンシ</t>
    </rPh>
    <phoneticPr fontId="3"/>
  </si>
  <si>
    <t>ふ り が な</t>
    <phoneticPr fontId="3"/>
  </si>
  <si>
    <t>生　　　年　　　月　　　日</t>
    <phoneticPr fontId="3"/>
  </si>
  <si>
    <t>ふりがな</t>
    <phoneticPr fontId="3"/>
  </si>
  <si>
    <t>外字
使用</t>
    <rPh sb="0" eb="2">
      <t>ガイジ</t>
    </rPh>
    <rPh sb="3" eb="5">
      <t>シヨウ</t>
    </rPh>
    <phoneticPr fontId="3"/>
  </si>
  <si>
    <t>←プログラム記載用（６文字以内）</t>
    <rPh sb="6" eb="8">
      <t>キサイ</t>
    </rPh>
    <rPh sb="8" eb="9">
      <t>ヨウ</t>
    </rPh>
    <rPh sb="11" eb="13">
      <t>モジ</t>
    </rPh>
    <rPh sb="13" eb="15">
      <t>イナイ</t>
    </rPh>
    <phoneticPr fontId="3"/>
  </si>
  <si>
    <t>←ゼッケン記入用</t>
    <rPh sb="5" eb="7">
      <t>キニュウ</t>
    </rPh>
    <rPh sb="7" eb="8">
      <t>ヨウ</t>
    </rPh>
    <phoneticPr fontId="3"/>
  </si>
  <si>
    <t>外字使用</t>
    <rPh sb="0" eb="2">
      <t>ガイジ</t>
    </rPh>
    <rPh sb="2" eb="4">
      <t>シヨウ</t>
    </rPh>
    <phoneticPr fontId="3"/>
  </si>
  <si>
    <t>都道府県番号</t>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</si>
  <si>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</si>
  <si>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</si>
  <si>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</si>
  <si>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</si>
  <si>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</si>
  <si>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</si>
  <si>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</si>
  <si>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</si>
  <si>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</si>
  <si>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</si>
  <si>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</si>
  <si>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</si>
  <si>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</si>
  <si>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</si>
  <si>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</si>
  <si>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</si>
  <si>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</si>
  <si>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</si>
  <si>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</si>
  <si>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</si>
  <si>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</si>
  <si>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</si>
  <si>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</si>
  <si>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</si>
  <si>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</si>
  <si>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</si>
  <si>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</si>
  <si>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</si>
  <si>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</si>
  <si>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</si>
  <si>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</si>
  <si>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</si>
  <si>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</si>
  <si>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</si>
  <si>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</si>
  <si>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</si>
  <si>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</si>
  <si>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</si>
  <si>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</si>
  <si>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</si>
  <si>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</si>
  <si>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</si>
  <si>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</si>
  <si>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</si>
  <si>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</si>
  <si>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</si>
  <si>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</si>
  <si>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男</t>
    <rPh sb="0" eb="1">
      <t>オトコ</t>
    </rPh>
    <phoneticPr fontId="3"/>
  </si>
  <si>
    <t>女</t>
    <rPh sb="0" eb="1">
      <t>オンナ</t>
    </rPh>
    <phoneticPr fontId="3"/>
  </si>
  <si>
    <t>無</t>
    <rPh sb="0" eb="1">
      <t>ナ</t>
    </rPh>
    <phoneticPr fontId="3"/>
  </si>
  <si>
    <t>有</t>
    <rPh sb="0" eb="1">
      <t>ア</t>
    </rPh>
    <phoneticPr fontId="3"/>
  </si>
  <si>
    <t>○</t>
    <phoneticPr fontId="3"/>
  </si>
  <si>
    <t>個人競技
男子の部</t>
    <rPh sb="0" eb="2">
      <t>コジン</t>
    </rPh>
    <rPh sb="2" eb="4">
      <t>キョウギ</t>
    </rPh>
    <rPh sb="5" eb="7">
      <t>ダンシ</t>
    </rPh>
    <rPh sb="8" eb="9">
      <t>ブ</t>
    </rPh>
    <phoneticPr fontId="3"/>
  </si>
  <si>
    <t>団体競技
女子の部</t>
    <rPh sb="0" eb="2">
      <t>ダンタイ</t>
    </rPh>
    <rPh sb="2" eb="4">
      <t>キョウギ</t>
    </rPh>
    <rPh sb="5" eb="7">
      <t>ジョシ</t>
    </rPh>
    <rPh sb="8" eb="9">
      <t>ブ</t>
    </rPh>
    <phoneticPr fontId="3"/>
  </si>
  <si>
    <t>団体競技
男子の部</t>
    <rPh sb="0" eb="2">
      <t>ダンタイ</t>
    </rPh>
    <rPh sb="2" eb="4">
      <t>キョウギ</t>
    </rPh>
    <rPh sb="5" eb="7">
      <t>ダンシ</t>
    </rPh>
    <rPh sb="8" eb="9">
      <t>ブ</t>
    </rPh>
    <phoneticPr fontId="3"/>
  </si>
  <si>
    <t>電話</t>
    <rPh sb="0" eb="1">
      <t>デン</t>
    </rPh>
    <rPh sb="1" eb="2">
      <t>ハナシ</t>
    </rPh>
    <phoneticPr fontId="3"/>
  </si>
  <si>
    <t>－</t>
    <phoneticPr fontId="3"/>
  </si>
  <si>
    <t>平成</t>
    <phoneticPr fontId="3"/>
  </si>
  <si>
    <t>年</t>
    <rPh sb="0" eb="1">
      <t>ネン</t>
    </rPh>
    <phoneticPr fontId="3"/>
  </si>
  <si>
    <t>月</t>
    <rPh sb="0" eb="1">
      <t>ツキ</t>
    </rPh>
    <phoneticPr fontId="3"/>
  </si>
  <si>
    <t>日</t>
    <rPh sb="0" eb="1">
      <t>ヒ</t>
    </rPh>
    <phoneticPr fontId="3"/>
  </si>
  <si>
    <t>選　　手　　名</t>
    <phoneticPr fontId="3"/>
  </si>
  <si>
    <t>←プログラム記載用（６文字以内）</t>
  </si>
  <si>
    <t>←ゼッケン記入用</t>
  </si>
  <si>
    <t>平成</t>
    <rPh sb="0" eb="2">
      <t>ヘイセイ</t>
    </rPh>
    <phoneticPr fontId="3"/>
  </si>
  <si>
    <t>男　　子</t>
    <rPh sb="0" eb="1">
      <t>オトコ</t>
    </rPh>
    <rPh sb="3" eb="4">
      <t>コ</t>
    </rPh>
    <phoneticPr fontId="3"/>
  </si>
  <si>
    <t>女　　子</t>
    <rPh sb="0" eb="1">
      <t>オンナ</t>
    </rPh>
    <rPh sb="3" eb="4">
      <t>コ</t>
    </rPh>
    <phoneticPr fontId="3"/>
  </si>
  <si>
    <t>学校名（正式名称）</t>
    <rPh sb="0" eb="2">
      <t>ガッコウ</t>
    </rPh>
    <rPh sb="2" eb="3">
      <t>メイ</t>
    </rPh>
    <rPh sb="4" eb="6">
      <t>セイシキ</t>
    </rPh>
    <rPh sb="6" eb="8">
      <t>メイショウ</t>
    </rPh>
    <phoneticPr fontId="3"/>
  </si>
  <si>
    <t>選手（男子）</t>
    <rPh sb="0" eb="2">
      <t>センシュ</t>
    </rPh>
    <rPh sb="3" eb="5">
      <t>ダンシ</t>
    </rPh>
    <phoneticPr fontId="3"/>
  </si>
  <si>
    <t>選手（女子）</t>
    <rPh sb="0" eb="2">
      <t>センシュ</t>
    </rPh>
    <rPh sb="3" eb="5">
      <t>ジョシ</t>
    </rPh>
    <phoneticPr fontId="3"/>
  </si>
  <si>
    <t>参加総数</t>
    <rPh sb="0" eb="2">
      <t>サンカ</t>
    </rPh>
    <rPh sb="2" eb="4">
      <t>ソウスウ</t>
    </rPh>
    <phoneticPr fontId="3"/>
  </si>
  <si>
    <t>印刷不要</t>
    <rPh sb="0" eb="2">
      <t>インサツ</t>
    </rPh>
    <rPh sb="2" eb="4">
      <t>フヨウ</t>
    </rPh>
    <phoneticPr fontId="3"/>
  </si>
  <si>
    <t>団体男子</t>
    <rPh sb="0" eb="2">
      <t>ダンタイ</t>
    </rPh>
    <rPh sb="2" eb="4">
      <t>ダンシ</t>
    </rPh>
    <phoneticPr fontId="3"/>
  </si>
  <si>
    <t>団体女子</t>
    <rPh sb="0" eb="2">
      <t>ダンタイ</t>
    </rPh>
    <rPh sb="2" eb="4">
      <t>ジョシ</t>
    </rPh>
    <phoneticPr fontId="3"/>
  </si>
  <si>
    <t>個人男子</t>
    <rPh sb="0" eb="2">
      <t>コジン</t>
    </rPh>
    <rPh sb="2" eb="4">
      <t>ダンシ</t>
    </rPh>
    <phoneticPr fontId="3"/>
  </si>
  <si>
    <t>個人女子</t>
    <rPh sb="0" eb="2">
      <t>コジン</t>
    </rPh>
    <rPh sb="2" eb="4">
      <t>ジョシ</t>
    </rPh>
    <phoneticPr fontId="3"/>
  </si>
  <si>
    <t>×</t>
    <phoneticPr fontId="3"/>
  </si>
  <si>
    <t>個　人　（人）</t>
    <rPh sb="0" eb="1">
      <t>コ</t>
    </rPh>
    <rPh sb="2" eb="3">
      <t>ヒト</t>
    </rPh>
    <rPh sb="5" eb="6">
      <t>ヒト</t>
    </rPh>
    <phoneticPr fontId="3"/>
  </si>
  <si>
    <t>（ア）</t>
    <phoneticPr fontId="3"/>
  </si>
  <si>
    <t>（イ）</t>
    <phoneticPr fontId="3"/>
  </si>
  <si>
    <t>（ウ）</t>
    <phoneticPr fontId="3"/>
  </si>
  <si>
    <t>高体連ＩＤ</t>
    <rPh sb="0" eb="3">
      <t>コウタイレン</t>
    </rPh>
    <phoneticPr fontId="3"/>
  </si>
  <si>
    <t>団体・女子</t>
    <rPh sb="0" eb="1">
      <t>ダン</t>
    </rPh>
    <rPh sb="1" eb="2">
      <t>タイ</t>
    </rPh>
    <rPh sb="3" eb="5">
      <t>ジョシ</t>
    </rPh>
    <phoneticPr fontId="3"/>
  </si>
  <si>
    <t>○</t>
  </si>
  <si>
    <t>参加総数　（人）</t>
    <rPh sb="0" eb="2">
      <t>サンカ</t>
    </rPh>
    <rPh sb="2" eb="3">
      <t>ソウ</t>
    </rPh>
    <rPh sb="6" eb="7">
      <t>ヒト</t>
    </rPh>
    <phoneticPr fontId="3"/>
  </si>
  <si>
    <t>参加校調査</t>
    <rPh sb="0" eb="2">
      <t>サンカ</t>
    </rPh>
    <rPh sb="2" eb="3">
      <t>コウ</t>
    </rPh>
    <rPh sb="3" eb="5">
      <t>チョウサ</t>
    </rPh>
    <phoneticPr fontId="3"/>
  </si>
  <si>
    <t>性別</t>
    <rPh sb="0" eb="2">
      <t>セイベツ</t>
    </rPh>
    <phoneticPr fontId="3"/>
  </si>
  <si>
    <t>携帯電話</t>
    <rPh sb="0" eb="2">
      <t>ケイタイ</t>
    </rPh>
    <rPh sb="2" eb="4">
      <t>デンワ</t>
    </rPh>
    <phoneticPr fontId="3"/>
  </si>
  <si>
    <t>教諭</t>
    <rPh sb="0" eb="2">
      <t>キョウユ</t>
    </rPh>
    <phoneticPr fontId="3"/>
  </si>
  <si>
    <t>講師</t>
    <rPh sb="0" eb="2">
      <t>コウシ</t>
    </rPh>
    <phoneticPr fontId="3"/>
  </si>
  <si>
    <t>次郎</t>
    <rPh sb="0" eb="2">
      <t>ジロウ</t>
    </rPh>
    <phoneticPr fontId="3"/>
  </si>
  <si>
    <t>じろう</t>
    <phoneticPr fontId="3"/>
  </si>
  <si>
    <t>中</t>
    <rPh sb="0" eb="1">
      <t>ナカ</t>
    </rPh>
    <phoneticPr fontId="3"/>
  </si>
  <si>
    <t>三郎</t>
    <rPh sb="0" eb="2">
      <t>サブロウ</t>
    </rPh>
    <phoneticPr fontId="3"/>
  </si>
  <si>
    <t>なか</t>
    <phoneticPr fontId="3"/>
  </si>
  <si>
    <t>さぶろう</t>
    <phoneticPr fontId="3"/>
  </si>
  <si>
    <t>しろう</t>
    <phoneticPr fontId="3"/>
  </si>
  <si>
    <t>おち</t>
    <phoneticPr fontId="3"/>
  </si>
  <si>
    <t>補欠</t>
    <rPh sb="0" eb="2">
      <t>ホケツ</t>
    </rPh>
    <phoneticPr fontId="3"/>
  </si>
  <si>
    <t>ほけつ</t>
    <phoneticPr fontId="3"/>
  </si>
  <si>
    <t>携帯電話</t>
    <rPh sb="0" eb="2">
      <t>ケイタイ</t>
    </rPh>
    <rPh sb="2" eb="4">
      <t>デンワ</t>
    </rPh>
    <phoneticPr fontId="3"/>
  </si>
  <si>
    <t>団体・男子（例）</t>
    <rPh sb="0" eb="1">
      <t>ダン</t>
    </rPh>
    <rPh sb="1" eb="2">
      <t>タイ</t>
    </rPh>
    <rPh sb="3" eb="5">
      <t>ダンシ</t>
    </rPh>
    <rPh sb="6" eb="7">
      <t>レイ</t>
    </rPh>
    <phoneticPr fontId="3"/>
  </si>
  <si>
    <t>個人・男子 （例）</t>
    <rPh sb="0" eb="2">
      <t>コジン</t>
    </rPh>
    <rPh sb="3" eb="5">
      <t>ダンシ</t>
    </rPh>
    <rPh sb="7" eb="8">
      <t>レイ</t>
    </rPh>
    <phoneticPr fontId="3"/>
  </si>
  <si>
    <t>0000</t>
    <phoneticPr fontId="3"/>
  </si>
  <si>
    <t>090-0000-0000</t>
    <phoneticPr fontId="3"/>
  </si>
  <si>
    <t>080-0000-0000</t>
    <phoneticPr fontId="3"/>
  </si>
  <si>
    <t>監督</t>
    <rPh sb="0" eb="2">
      <t>カントク</t>
    </rPh>
    <phoneticPr fontId="3"/>
  </si>
  <si>
    <t>四郎</t>
    <rPh sb="0" eb="1">
      <t>ヨン</t>
    </rPh>
    <rPh sb="1" eb="2">
      <t>ロウ</t>
    </rPh>
    <phoneticPr fontId="3"/>
  </si>
  <si>
    <t>落</t>
    <rPh sb="0" eb="1">
      <t>オ</t>
    </rPh>
    <phoneticPr fontId="3"/>
  </si>
  <si>
    <t>090-0000-0000</t>
    <phoneticPr fontId="3"/>
  </si>
  <si>
    <t>監督を兼ねない引率責任者</t>
    <rPh sb="0" eb="2">
      <t>カントク</t>
    </rPh>
    <rPh sb="3" eb="4">
      <t>カ</t>
    </rPh>
    <rPh sb="7" eb="9">
      <t>インソツ</t>
    </rPh>
    <rPh sb="9" eb="12">
      <t>セキニンシャ</t>
    </rPh>
    <phoneticPr fontId="3"/>
  </si>
  <si>
    <t>無</t>
    <rPh sb="0" eb="1">
      <t>ム</t>
    </rPh>
    <phoneticPr fontId="3"/>
  </si>
  <si>
    <t>←プログラム記載用（６文字以内）</t>
    <phoneticPr fontId="3"/>
  </si>
  <si>
    <t>所　属</t>
    <rPh sb="0" eb="1">
      <t>トコロ</t>
    </rPh>
    <rPh sb="2" eb="3">
      <t>ゾク</t>
    </rPh>
    <phoneticPr fontId="3"/>
  </si>
  <si>
    <t>選 手 名</t>
    <phoneticPr fontId="3"/>
  </si>
  <si>
    <t>種類</t>
    <rPh sb="0" eb="1">
      <t>タネ</t>
    </rPh>
    <rPh sb="1" eb="2">
      <t>タグイ</t>
    </rPh>
    <phoneticPr fontId="3"/>
  </si>
  <si>
    <t>団　体　（チーム）</t>
    <rPh sb="0" eb="1">
      <t>ダン</t>
    </rPh>
    <rPh sb="2" eb="3">
      <t>カラダ</t>
    </rPh>
    <phoneticPr fontId="3"/>
  </si>
  <si>
    <t>選　手　（人）</t>
    <rPh sb="0" eb="1">
      <t>セン</t>
    </rPh>
    <rPh sb="2" eb="3">
      <t>テ</t>
    </rPh>
    <rPh sb="5" eb="6">
      <t>ヒト</t>
    </rPh>
    <phoneticPr fontId="3"/>
  </si>
  <si>
    <t>監　督　（人）</t>
    <rPh sb="0" eb="1">
      <t>カン</t>
    </rPh>
    <rPh sb="2" eb="3">
      <t>ヨシ</t>
    </rPh>
    <rPh sb="5" eb="6">
      <t>ヒト</t>
    </rPh>
    <phoneticPr fontId="3"/>
  </si>
  <si>
    <t>を確認しながら、正確に入力・処理してください。</t>
    <rPh sb="1" eb="3">
      <t>カクニン</t>
    </rPh>
    <rPh sb="8" eb="10">
      <t>セイカク</t>
    </rPh>
    <rPh sb="11" eb="13">
      <t>ニュウリョク</t>
    </rPh>
    <rPh sb="14" eb="16">
      <t>ショリ</t>
    </rPh>
    <phoneticPr fontId="3"/>
  </si>
  <si>
    <t>都道府県</t>
    <rPh sb="0" eb="4">
      <t>トドウフケン</t>
    </rPh>
    <phoneticPr fontId="3"/>
  </si>
  <si>
    <t>回　答　者</t>
    <rPh sb="0" eb="1">
      <t>カイ</t>
    </rPh>
    <rPh sb="2" eb="3">
      <t>コタエ</t>
    </rPh>
    <rPh sb="4" eb="5">
      <t>シャ</t>
    </rPh>
    <phoneticPr fontId="3"/>
  </si>
  <si>
    <t>データ編集用　※入力・記入禁止</t>
    <rPh sb="3" eb="5">
      <t>ヘンシュウ</t>
    </rPh>
    <rPh sb="13" eb="15">
      <t>キンシ</t>
    </rPh>
    <phoneticPr fontId="3"/>
  </si>
  <si>
    <t>１　参加体制</t>
    <rPh sb="2" eb="4">
      <t>サンカ</t>
    </rPh>
    <rPh sb="4" eb="6">
      <t>タイセイ</t>
    </rPh>
    <phoneticPr fontId="3"/>
  </si>
  <si>
    <t>④その他</t>
    <rPh sb="3" eb="4">
      <t>タ</t>
    </rPh>
    <phoneticPr fontId="3"/>
  </si>
  <si>
    <t>学　校　名</t>
    <rPh sb="0" eb="1">
      <t>ガク</t>
    </rPh>
    <rPh sb="2" eb="3">
      <t>コウ</t>
    </rPh>
    <rPh sb="4" eb="5">
      <t>ナ</t>
    </rPh>
    <phoneticPr fontId="3"/>
  </si>
  <si>
    <t>本作業の担当者名</t>
    <rPh sb="0" eb="1">
      <t>ホン</t>
    </rPh>
    <rPh sb="1" eb="3">
      <t>サギョウ</t>
    </rPh>
    <rPh sb="4" eb="7">
      <t>タントウシャ</t>
    </rPh>
    <rPh sb="7" eb="8">
      <t>ナ</t>
    </rPh>
    <phoneticPr fontId="3"/>
  </si>
  <si>
    <t>連絡先TEL</t>
    <rPh sb="0" eb="1">
      <t>レン</t>
    </rPh>
    <rPh sb="1" eb="2">
      <t>ラク</t>
    </rPh>
    <rPh sb="2" eb="3">
      <t>サキ</t>
    </rPh>
    <phoneticPr fontId="3"/>
  </si>
  <si>
    <t>◆チェック欄　…入力・処理したことを確認後に「○」を入力してください。</t>
    <rPh sb="5" eb="6">
      <t>ラン</t>
    </rPh>
    <rPh sb="8" eb="10">
      <t>ニュウリョク</t>
    </rPh>
    <rPh sb="11" eb="13">
      <t>ショリ</t>
    </rPh>
    <rPh sb="18" eb="20">
      <t>カクニン</t>
    </rPh>
    <rPh sb="20" eb="21">
      <t>ゴ</t>
    </rPh>
    <rPh sb="26" eb="28">
      <t>ニュウリョク</t>
    </rPh>
    <phoneticPr fontId="3"/>
  </si>
  <si>
    <t>必ず、①「参加申込手順」、②このファイル中の「入力例」シート等</t>
    <rPh sb="5" eb="7">
      <t>サンカ</t>
    </rPh>
    <rPh sb="7" eb="9">
      <t>モウシコ</t>
    </rPh>
    <rPh sb="9" eb="11">
      <t>テジュン</t>
    </rPh>
    <rPh sb="30" eb="31">
      <t>トウ</t>
    </rPh>
    <phoneticPr fontId="3"/>
  </si>
  <si>
    <t>◆担当者・問合せ先　…報告内容について疑義がある場合等の問合せ先を入力してください。</t>
    <rPh sb="1" eb="4">
      <t>タントウシャ</t>
    </rPh>
    <rPh sb="5" eb="7">
      <t>トイアワ</t>
    </rPh>
    <rPh sb="8" eb="9">
      <t>サキ</t>
    </rPh>
    <rPh sb="11" eb="13">
      <t>ホウコク</t>
    </rPh>
    <rPh sb="13" eb="15">
      <t>ナイヨウ</t>
    </rPh>
    <rPh sb="19" eb="21">
      <t>ギギ</t>
    </rPh>
    <rPh sb="24" eb="26">
      <t>バアイ</t>
    </rPh>
    <rPh sb="26" eb="27">
      <t>トウ</t>
    </rPh>
    <rPh sb="28" eb="30">
      <t>トイアワ</t>
    </rPh>
    <rPh sb="31" eb="32">
      <t>サキ</t>
    </rPh>
    <rPh sb="33" eb="35">
      <t>ニュウリョク</t>
    </rPh>
    <phoneticPr fontId="3"/>
  </si>
  <si>
    <t>３　交通・移動手段について</t>
    <rPh sb="2" eb="4">
      <t>コウツウ</t>
    </rPh>
    <rPh sb="5" eb="7">
      <t>イドウ</t>
    </rPh>
    <rPh sb="7" eb="9">
      <t>シュダン</t>
    </rPh>
    <phoneticPr fontId="3"/>
  </si>
  <si>
    <r>
      <t>※出場する種別・種類ごとに</t>
    </r>
    <r>
      <rPr>
        <b/>
        <sz val="11"/>
        <color rgb="FFC00000"/>
        <rFont val="BIZ UDPゴシック"/>
        <family val="3"/>
        <charset val="128"/>
      </rPr>
      <t>団体はチーム数、個人は人数を入力</t>
    </r>
    <r>
      <rPr>
        <sz val="11"/>
        <rFont val="BIZ UDPゴシック"/>
        <family val="3"/>
        <charset val="128"/>
      </rPr>
      <t>してください。</t>
    </r>
    <rPh sb="1" eb="3">
      <t>シュツジョウ</t>
    </rPh>
    <rPh sb="5" eb="7">
      <t>シュベツ</t>
    </rPh>
    <rPh sb="8" eb="10">
      <t>シュルイ</t>
    </rPh>
    <rPh sb="13" eb="15">
      <t>ダンタイ</t>
    </rPh>
    <rPh sb="19" eb="20">
      <t>スウ</t>
    </rPh>
    <rPh sb="21" eb="23">
      <t>コジン</t>
    </rPh>
    <rPh sb="24" eb="26">
      <t>ニンズウ</t>
    </rPh>
    <rPh sb="27" eb="29">
      <t>ニュウリョク</t>
    </rPh>
    <phoneticPr fontId="3"/>
  </si>
  <si>
    <t>外字使用</t>
    <rPh sb="0" eb="2">
      <t>ガイジ</t>
    </rPh>
    <rPh sb="2" eb="4">
      <t>シヨウ</t>
    </rPh>
    <phoneticPr fontId="3"/>
  </si>
  <si>
    <t>無</t>
    <rPh sb="0" eb="1">
      <t>ム</t>
    </rPh>
    <phoneticPr fontId="3"/>
  </si>
  <si>
    <t>高体連ＩＤ</t>
    <phoneticPr fontId="3"/>
  </si>
  <si>
    <t>大前</t>
    <rPh sb="0" eb="2">
      <t>オオマエ</t>
    </rPh>
    <phoneticPr fontId="3"/>
  </si>
  <si>
    <t>おおまえ</t>
    <phoneticPr fontId="3"/>
  </si>
  <si>
    <t>種別</t>
    <rPh sb="0" eb="2">
      <t>シュベツ</t>
    </rPh>
    <phoneticPr fontId="3"/>
  </si>
  <si>
    <t>性別</t>
    <rPh sb="0" eb="2">
      <t>セイベツ</t>
    </rPh>
    <phoneticPr fontId="3"/>
  </si>
  <si>
    <t>団体</t>
    <rPh sb="0" eb="2">
      <t>ダンタイ</t>
    </rPh>
    <phoneticPr fontId="3"/>
  </si>
  <si>
    <t>男子</t>
    <rPh sb="0" eb="2">
      <t>ダンシ</t>
    </rPh>
    <phoneticPr fontId="3"/>
  </si>
  <si>
    <t>都道府県番号</t>
    <rPh sb="0" eb="4">
      <t>トドウフケン</t>
    </rPh>
    <rPh sb="4" eb="6">
      <t>バンゴウ</t>
    </rPh>
    <phoneticPr fontId="3"/>
  </si>
  <si>
    <t>都道府県名</t>
    <rPh sb="0" eb="4">
      <t>トドウフケン</t>
    </rPh>
    <rPh sb="4" eb="5">
      <t>ナ</t>
    </rPh>
    <phoneticPr fontId="3"/>
  </si>
  <si>
    <t>正式名称</t>
    <rPh sb="0" eb="2">
      <t>セイシキ</t>
    </rPh>
    <rPh sb="2" eb="4">
      <t>メイショウ</t>
    </rPh>
    <phoneticPr fontId="3"/>
  </si>
  <si>
    <t>略称①</t>
    <rPh sb="0" eb="2">
      <t>リャクショウ</t>
    </rPh>
    <phoneticPr fontId="3"/>
  </si>
  <si>
    <t>略称②</t>
    <rPh sb="0" eb="2">
      <t>リャクショウ</t>
    </rPh>
    <phoneticPr fontId="3"/>
  </si>
  <si>
    <t>外字使用</t>
    <rPh sb="0" eb="2">
      <t>ガイジ</t>
    </rPh>
    <rPh sb="2" eb="4">
      <t>シヨウ</t>
    </rPh>
    <phoneticPr fontId="3"/>
  </si>
  <si>
    <t>ふりがな</t>
    <phoneticPr fontId="3"/>
  </si>
  <si>
    <t>郵便番号</t>
    <rPh sb="0" eb="4">
      <t>ユウビンバンゴウ</t>
    </rPh>
    <phoneticPr fontId="3"/>
  </si>
  <si>
    <t>所在地</t>
    <rPh sb="0" eb="3">
      <t>ショザイチ</t>
    </rPh>
    <phoneticPr fontId="3"/>
  </si>
  <si>
    <t>電話番号</t>
    <rPh sb="0" eb="2">
      <t>デンワ</t>
    </rPh>
    <rPh sb="2" eb="4">
      <t>バンゴウ</t>
    </rPh>
    <phoneticPr fontId="3"/>
  </si>
  <si>
    <t>FAX番号</t>
    <rPh sb="3" eb="5">
      <t>バンゴウ</t>
    </rPh>
    <phoneticPr fontId="3"/>
  </si>
  <si>
    <t>ゼッケン番号</t>
    <rPh sb="4" eb="6">
      <t>バンゴウ</t>
    </rPh>
    <phoneticPr fontId="3"/>
  </si>
  <si>
    <t>学校名</t>
    <rPh sb="0" eb="3">
      <t>ガッコウメイ</t>
    </rPh>
    <phoneticPr fontId="3"/>
  </si>
  <si>
    <t>引率責任者</t>
    <rPh sb="0" eb="2">
      <t>インソツ</t>
    </rPh>
    <rPh sb="2" eb="5">
      <t>セキニンシャ</t>
    </rPh>
    <phoneticPr fontId="3"/>
  </si>
  <si>
    <t>姓</t>
    <rPh sb="0" eb="1">
      <t>セイ</t>
    </rPh>
    <phoneticPr fontId="3"/>
  </si>
  <si>
    <t>名</t>
    <rPh sb="0" eb="1">
      <t>ナ</t>
    </rPh>
    <phoneticPr fontId="3"/>
  </si>
  <si>
    <t>せい</t>
    <phoneticPr fontId="3"/>
  </si>
  <si>
    <t>めい</t>
    <phoneticPr fontId="3"/>
  </si>
  <si>
    <t>所属</t>
    <rPh sb="0" eb="2">
      <t>ショゾク</t>
    </rPh>
    <phoneticPr fontId="3"/>
  </si>
  <si>
    <t>職名</t>
    <rPh sb="0" eb="2">
      <t>ショクメイ</t>
    </rPh>
    <phoneticPr fontId="3"/>
  </si>
  <si>
    <t>携帯電話</t>
    <rPh sb="0" eb="2">
      <t>ケイタイ</t>
    </rPh>
    <rPh sb="2" eb="4">
      <t>デンワ</t>
    </rPh>
    <phoneticPr fontId="3"/>
  </si>
  <si>
    <t>監督</t>
    <rPh sb="0" eb="2">
      <t>カントク</t>
    </rPh>
    <phoneticPr fontId="3"/>
  </si>
  <si>
    <t>めい</t>
    <phoneticPr fontId="3"/>
  </si>
  <si>
    <t>選手1</t>
    <rPh sb="0" eb="2">
      <t>センシュ</t>
    </rPh>
    <phoneticPr fontId="3"/>
  </si>
  <si>
    <t>せい</t>
    <phoneticPr fontId="3"/>
  </si>
  <si>
    <t>学年</t>
    <rPh sb="0" eb="2">
      <t>ガクネン</t>
    </rPh>
    <phoneticPr fontId="3"/>
  </si>
  <si>
    <t>年齢</t>
    <rPh sb="0" eb="2">
      <t>ネンレイ</t>
    </rPh>
    <phoneticPr fontId="3"/>
  </si>
  <si>
    <t>生年月日</t>
    <rPh sb="0" eb="2">
      <t>セイネン</t>
    </rPh>
    <rPh sb="2" eb="4">
      <t>ガッピ</t>
    </rPh>
    <phoneticPr fontId="3"/>
  </si>
  <si>
    <t>重複</t>
    <rPh sb="0" eb="2">
      <t>チョウフク</t>
    </rPh>
    <phoneticPr fontId="3"/>
  </si>
  <si>
    <t>選手2</t>
    <rPh sb="0" eb="2">
      <t>センシュ</t>
    </rPh>
    <phoneticPr fontId="3"/>
  </si>
  <si>
    <t>選手3</t>
    <rPh sb="0" eb="2">
      <t>センシュ</t>
    </rPh>
    <phoneticPr fontId="3"/>
  </si>
  <si>
    <t>選手4</t>
    <rPh sb="0" eb="2">
      <t>センシュ</t>
    </rPh>
    <phoneticPr fontId="3"/>
  </si>
  <si>
    <t>女子</t>
    <rPh sb="0" eb="2">
      <t>ジョシ</t>
    </rPh>
    <phoneticPr fontId="3"/>
  </si>
  <si>
    <t>個人</t>
    <rPh sb="0" eb="2">
      <t>コジン</t>
    </rPh>
    <phoneticPr fontId="3"/>
  </si>
  <si>
    <t>枝番</t>
    <rPh sb="0" eb="2">
      <t>エダバン</t>
    </rPh>
    <phoneticPr fontId="3"/>
  </si>
  <si>
    <t>選手</t>
    <rPh sb="0" eb="2">
      <t>センシュ</t>
    </rPh>
    <phoneticPr fontId="3"/>
  </si>
  <si>
    <t>①大型バス</t>
  </si>
  <si>
    <t>①マイクロバス</t>
  </si>
  <si>
    <t>①ワンボックス</t>
  </si>
  <si>
    <t>①乗用車</t>
    <rPh sb="1" eb="4">
      <t>ジョウヨウシャ</t>
    </rPh>
    <phoneticPr fontId="3"/>
  </si>
  <si>
    <t>②大型バス</t>
  </si>
  <si>
    <t>②マイクロバス</t>
  </si>
  <si>
    <t>②ワンボックス</t>
  </si>
  <si>
    <t>②乗用車</t>
    <rPh sb="1" eb="4">
      <t>ジョウヨウシャ</t>
    </rPh>
    <phoneticPr fontId="3"/>
  </si>
  <si>
    <t>③ワンボックス</t>
  </si>
  <si>
    <t>③乗用車</t>
    <rPh sb="1" eb="4">
      <t>ジョウヨウシャ</t>
    </rPh>
    <phoneticPr fontId="3"/>
  </si>
  <si>
    <t>都道府県名</t>
    <phoneticPr fontId="3"/>
  </si>
  <si>
    <t>１参加体制</t>
    <rPh sb="1" eb="3">
      <t>サンカ</t>
    </rPh>
    <rPh sb="3" eb="5">
      <t>タイセイ</t>
    </rPh>
    <phoneticPr fontId="3"/>
  </si>
  <si>
    <t>２参加人数</t>
    <rPh sb="1" eb="3">
      <t>サンカ</t>
    </rPh>
    <rPh sb="3" eb="5">
      <t>ニンズウ</t>
    </rPh>
    <phoneticPr fontId="3"/>
  </si>
  <si>
    <t>選手計</t>
    <rPh sb="0" eb="2">
      <t>センシュ</t>
    </rPh>
    <rPh sb="2" eb="3">
      <t>ケイ</t>
    </rPh>
    <phoneticPr fontId="3"/>
  </si>
  <si>
    <t>３交通手段</t>
    <rPh sb="1" eb="3">
      <t>コウツウ</t>
    </rPh>
    <rPh sb="3" eb="5">
      <t>シュダン</t>
    </rPh>
    <phoneticPr fontId="3"/>
  </si>
  <si>
    <t>問１</t>
    <rPh sb="0" eb="1">
      <t>トイ</t>
    </rPh>
    <phoneticPr fontId="3"/>
  </si>
  <si>
    <t>問２：持込み車両</t>
    <phoneticPr fontId="3"/>
  </si>
  <si>
    <t>会場地レンタカー</t>
    <rPh sb="0" eb="2">
      <t>カイジョウ</t>
    </rPh>
    <rPh sb="2" eb="3">
      <t>チ</t>
    </rPh>
    <phoneticPr fontId="3"/>
  </si>
  <si>
    <t>タクシー</t>
    <phoneticPr fontId="3"/>
  </si>
  <si>
    <t>その他</t>
    <rPh sb="2" eb="3">
      <t>タ</t>
    </rPh>
    <phoneticPr fontId="3"/>
  </si>
  <si>
    <t>別添の宿泊・移動等の案内や、各種の交通情報等をご確認の上、実態に即した回答をお願いします。</t>
    <rPh sb="29" eb="31">
      <t>ジッタイ</t>
    </rPh>
    <rPh sb="32" eb="33">
      <t>ソク</t>
    </rPh>
    <rPh sb="35" eb="37">
      <t>カイトウ</t>
    </rPh>
    <rPh sb="39" eb="40">
      <t>ネガ</t>
    </rPh>
    <phoneticPr fontId="3"/>
  </si>
  <si>
    <r>
      <rPr>
        <sz val="14"/>
        <color rgb="FFC00000"/>
        <rFont val="BIZ UDPゴシック"/>
        <family val="3"/>
        <charset val="128"/>
      </rPr>
      <t>参加校調査</t>
    </r>
    <r>
      <rPr>
        <sz val="14"/>
        <rFont val="BIZ UDPゴシック"/>
        <family val="3"/>
        <charset val="128"/>
      </rPr>
      <t>への入力　…</t>
    </r>
    <r>
      <rPr>
        <u/>
        <sz val="14"/>
        <color rgb="FFC00000"/>
        <rFont val="BIZ UDPゴシック"/>
        <family val="3"/>
        <charset val="128"/>
      </rPr>
      <t>全ての調査項目について、漏れなく正確に入力したか。</t>
    </r>
    <rPh sb="0" eb="2">
      <t>サンカ</t>
    </rPh>
    <rPh sb="2" eb="3">
      <t>コウ</t>
    </rPh>
    <rPh sb="3" eb="5">
      <t>チョウサ</t>
    </rPh>
    <rPh sb="7" eb="9">
      <t>ニュウリョク</t>
    </rPh>
    <rPh sb="11" eb="12">
      <t>スベ</t>
    </rPh>
    <rPh sb="14" eb="16">
      <t>チョウサ</t>
    </rPh>
    <rPh sb="16" eb="18">
      <t>コウモク</t>
    </rPh>
    <rPh sb="23" eb="24">
      <t>モ</t>
    </rPh>
    <rPh sb="27" eb="29">
      <t>セイカク</t>
    </rPh>
    <rPh sb="30" eb="32">
      <t>ニュウリョク</t>
    </rPh>
    <phoneticPr fontId="3"/>
  </si>
  <si>
    <r>
      <rPr>
        <sz val="14"/>
        <color rgb="FF002060"/>
        <rFont val="BIZ UDPゴシック"/>
        <family val="3"/>
        <charset val="128"/>
      </rPr>
      <t>参加申込書</t>
    </r>
    <r>
      <rPr>
        <sz val="14"/>
        <rFont val="BIZ UDPゴシック"/>
        <family val="3"/>
        <charset val="128"/>
      </rPr>
      <t>への入力　…</t>
    </r>
    <r>
      <rPr>
        <u/>
        <sz val="14"/>
        <color rgb="FFC00000"/>
        <rFont val="BIZ UDPゴシック"/>
        <family val="3"/>
        <charset val="128"/>
      </rPr>
      <t>入力・作成が必要なシートに、漏れなく正確に入力したか。</t>
    </r>
    <rPh sb="0" eb="2">
      <t>サンカ</t>
    </rPh>
    <rPh sb="2" eb="5">
      <t>モウシコミショ</t>
    </rPh>
    <rPh sb="7" eb="9">
      <t>ニュウリョク</t>
    </rPh>
    <rPh sb="11" eb="13">
      <t>ニュウリョク</t>
    </rPh>
    <rPh sb="14" eb="16">
      <t>サクセイ</t>
    </rPh>
    <rPh sb="17" eb="19">
      <t>ヒツヨウ</t>
    </rPh>
    <rPh sb="25" eb="26">
      <t>モ</t>
    </rPh>
    <rPh sb="29" eb="31">
      <t>セイカク</t>
    </rPh>
    <rPh sb="32" eb="34">
      <t>ニュウリョク</t>
    </rPh>
    <phoneticPr fontId="3"/>
  </si>
  <si>
    <r>
      <t>参加校調査及び</t>
    </r>
    <r>
      <rPr>
        <sz val="18"/>
        <color rgb="FF002060"/>
        <rFont val="BIZ UDPゴシック"/>
        <family val="3"/>
        <charset val="128"/>
      </rPr>
      <t>参加申込み</t>
    </r>
    <r>
      <rPr>
        <sz val="18"/>
        <color rgb="FFC00000"/>
        <rFont val="BIZ UDPゴシック"/>
        <family val="3"/>
        <charset val="128"/>
      </rPr>
      <t>にあたっては、</t>
    </r>
    <rPh sb="5" eb="6">
      <t>オヨ</t>
    </rPh>
    <phoneticPr fontId="3"/>
  </si>
  <si>
    <t>(注)　参加生徒は下記の者に限る。</t>
    <rPh sb="1" eb="2">
      <t>チュウ</t>
    </rPh>
    <rPh sb="4" eb="8">
      <t>サンカセイト</t>
    </rPh>
    <rPh sb="9" eb="13">
      <t>カキノモノ</t>
    </rPh>
    <rPh sb="14" eb="15">
      <t>カギ</t>
    </rPh>
    <phoneticPr fontId="3"/>
  </si>
  <si>
    <t>　1．大会実施要項による参加資格を有する者。</t>
    <rPh sb="3" eb="5">
      <t>タイカイ</t>
    </rPh>
    <rPh sb="5" eb="7">
      <t>ジッシ</t>
    </rPh>
    <rPh sb="7" eb="9">
      <t>ヨウコウ</t>
    </rPh>
    <rPh sb="12" eb="14">
      <t>サンカ</t>
    </rPh>
    <rPh sb="14" eb="16">
      <t>シカク</t>
    </rPh>
    <rPh sb="17" eb="18">
      <t>ユウ</t>
    </rPh>
    <rPh sb="20" eb="21">
      <t>モノ</t>
    </rPh>
    <phoneticPr fontId="3"/>
  </si>
  <si>
    <t>　2．健康上支障のない者。</t>
    <rPh sb="3" eb="6">
      <t>ケンコウジョウ</t>
    </rPh>
    <rPh sb="6" eb="8">
      <t>シショウ</t>
    </rPh>
    <rPh sb="11" eb="12">
      <t>モノ</t>
    </rPh>
    <phoneticPr fontId="3"/>
  </si>
  <si>
    <t>　3．保護者の参加承認を得た者。</t>
    <rPh sb="3" eb="6">
      <t>ホゴシャ</t>
    </rPh>
    <rPh sb="7" eb="9">
      <t>サンカ</t>
    </rPh>
    <rPh sb="9" eb="11">
      <t>ショウニン</t>
    </rPh>
    <rPh sb="12" eb="13">
      <t>エ</t>
    </rPh>
    <rPh sb="14" eb="15">
      <t>モノ</t>
    </rPh>
    <phoneticPr fontId="3"/>
  </si>
  <si>
    <t>◎上記の者は本校在学生徒で、標記大会に出場することを認め、参加申込みをいたします。</t>
    <rPh sb="1" eb="3">
      <t>ジョウキ</t>
    </rPh>
    <rPh sb="4" eb="5">
      <t>モノ</t>
    </rPh>
    <rPh sb="6" eb="8">
      <t>ホンコウ</t>
    </rPh>
    <rPh sb="8" eb="10">
      <t>ザイガク</t>
    </rPh>
    <rPh sb="10" eb="12">
      <t>セイト</t>
    </rPh>
    <rPh sb="14" eb="16">
      <t>ヒョウキ</t>
    </rPh>
    <rPh sb="16" eb="18">
      <t>タイカイ</t>
    </rPh>
    <rPh sb="19" eb="21">
      <t>シュツジョウ</t>
    </rPh>
    <rPh sb="26" eb="27">
      <t>ミト</t>
    </rPh>
    <rPh sb="29" eb="31">
      <t>サンカ</t>
    </rPh>
    <rPh sb="31" eb="33">
      <t>モウシコ</t>
    </rPh>
    <phoneticPr fontId="3"/>
  </si>
  <si>
    <t>校長</t>
    <rPh sb="0" eb="2">
      <t>コウチョウ</t>
    </rPh>
    <phoneticPr fontId="3"/>
  </si>
  <si>
    <t>印</t>
    <rPh sb="0" eb="1">
      <t>イン</t>
    </rPh>
    <phoneticPr fontId="3"/>
  </si>
  <si>
    <t>＜申込書処理について＞　　　　　　　　　　　　①入力後、メール添付にて、開催地都道府県専門部へ回答のこと(校長印不要)
②入力・出力後、学校長押印の上、所属専門部へ郵送のこと。　</t>
    <rPh sb="1" eb="3">
      <t>モウシコミ</t>
    </rPh>
    <rPh sb="3" eb="4">
      <t>ショ</t>
    </rPh>
    <rPh sb="4" eb="6">
      <t>ショリ</t>
    </rPh>
    <rPh sb="31" eb="33">
      <t>テンプ</t>
    </rPh>
    <rPh sb="43" eb="46">
      <t>センモンブ</t>
    </rPh>
    <rPh sb="47" eb="49">
      <t>カイトウ</t>
    </rPh>
    <rPh sb="53" eb="54">
      <t>コウ</t>
    </rPh>
    <rPh sb="54" eb="55">
      <t>チョウ</t>
    </rPh>
    <rPh sb="55" eb="56">
      <t>イン</t>
    </rPh>
    <rPh sb="56" eb="58">
      <t>フヨウ</t>
    </rPh>
    <rPh sb="76" eb="78">
      <t>ショゾク</t>
    </rPh>
    <rPh sb="78" eb="81">
      <t>センモンブ</t>
    </rPh>
    <phoneticPr fontId="3"/>
  </si>
  <si>
    <t>所属専門部</t>
    <rPh sb="0" eb="2">
      <t>ショゾク</t>
    </rPh>
    <rPh sb="2" eb="5">
      <t>センモンブ</t>
    </rPh>
    <phoneticPr fontId="3"/>
  </si>
  <si>
    <t>委員長</t>
    <phoneticPr fontId="3"/>
  </si>
  <si>
    <t>◎上記の学校が【</t>
    <rPh sb="1" eb="3">
      <t>ジョウキ</t>
    </rPh>
    <rPh sb="4" eb="6">
      <t>ガッコウ</t>
    </rPh>
    <phoneticPr fontId="3"/>
  </si>
  <si>
    <t>】の代表として標記大会に出場することを確認しました。</t>
    <phoneticPr fontId="3"/>
  </si>
  <si>
    <t>千葉　和史</t>
  </si>
  <si>
    <t>澁谷　尚　</t>
  </si>
  <si>
    <t>増田　英樹</t>
  </si>
  <si>
    <t>浦川   真二</t>
  </si>
  <si>
    <t>川久保　亘</t>
  </si>
  <si>
    <t>大野　陽太</t>
  </si>
  <si>
    <t>田中　久美</t>
  </si>
  <si>
    <t>小笠原　忍</t>
  </si>
  <si>
    <t>森澤　清規</t>
  </si>
  <si>
    <t>大倉　一也</t>
  </si>
  <si>
    <t>松﨑　稔昌</t>
  </si>
  <si>
    <r>
      <rPr>
        <sz val="14"/>
        <rFont val="BIZ UDPゴシック"/>
        <family val="3"/>
        <charset val="128"/>
      </rPr>
      <t>参加申込書を印刷し、学校長印の押印（１部）の作成</t>
    </r>
    <r>
      <rPr>
        <sz val="14"/>
        <color rgb="FFC00000"/>
        <rFont val="BIZ UDPゴシック"/>
        <family val="3"/>
        <charset val="128"/>
      </rPr>
      <t>　→　所属専門部に提出</t>
    </r>
    <rPh sb="0" eb="2">
      <t>サンカ</t>
    </rPh>
    <rPh sb="2" eb="5">
      <t>モウシコミショ</t>
    </rPh>
    <rPh sb="6" eb="8">
      <t>インサツ</t>
    </rPh>
    <rPh sb="10" eb="13">
      <t>ガッコウチョウ</t>
    </rPh>
    <rPh sb="13" eb="14">
      <t>イン</t>
    </rPh>
    <rPh sb="15" eb="17">
      <t>オウイン</t>
    </rPh>
    <rPh sb="19" eb="20">
      <t>ブ</t>
    </rPh>
    <rPh sb="22" eb="24">
      <t>サクセイ</t>
    </rPh>
    <rPh sb="27" eb="29">
      <t>ショゾク</t>
    </rPh>
    <rPh sb="29" eb="31">
      <t>センモン</t>
    </rPh>
    <rPh sb="31" eb="32">
      <t>ブ</t>
    </rPh>
    <rPh sb="33" eb="35">
      <t>テイシュツ</t>
    </rPh>
    <phoneticPr fontId="3"/>
  </si>
  <si>
    <t>ファイル名を変更（都道府県番号、都道府県名、学校名を入力）して保存　→　ファイルを添付して開催都道府県専門部にメール提出</t>
    <rPh sb="4" eb="5">
      <t>メイ</t>
    </rPh>
    <rPh sb="6" eb="8">
      <t>ヘンコウ</t>
    </rPh>
    <rPh sb="9" eb="13">
      <t>トドウフケン</t>
    </rPh>
    <rPh sb="13" eb="15">
      <t>バンゴウ</t>
    </rPh>
    <rPh sb="16" eb="20">
      <t>トドウフケン</t>
    </rPh>
    <rPh sb="20" eb="21">
      <t>メイ</t>
    </rPh>
    <rPh sb="22" eb="24">
      <t>ガッコウ</t>
    </rPh>
    <rPh sb="24" eb="25">
      <t>メイ</t>
    </rPh>
    <rPh sb="26" eb="28">
      <t>ニュウリョク</t>
    </rPh>
    <rPh sb="31" eb="33">
      <t>ホゾン</t>
    </rPh>
    <rPh sb="41" eb="43">
      <t>テンプ</t>
    </rPh>
    <rPh sb="45" eb="47">
      <t>カイサイ</t>
    </rPh>
    <rPh sb="47" eb="51">
      <t>トドウフケン</t>
    </rPh>
    <rPh sb="51" eb="53">
      <t>センモン</t>
    </rPh>
    <rPh sb="53" eb="54">
      <t>ブ</t>
    </rPh>
    <rPh sb="58" eb="60">
      <t>テイシュツ</t>
    </rPh>
    <phoneticPr fontId="3"/>
  </si>
  <si>
    <t>性別</t>
    <rPh sb="0" eb="2">
      <t>セイベツ</t>
    </rPh>
    <phoneticPr fontId="3"/>
  </si>
  <si>
    <t>一郎</t>
    <rPh sb="0" eb="2">
      <t>イチロウ</t>
    </rPh>
    <phoneticPr fontId="3"/>
  </si>
  <si>
    <t>いちろう</t>
    <phoneticPr fontId="3"/>
  </si>
  <si>
    <t>連絡用Eメールアドレス</t>
    <rPh sb="0" eb="2">
      <t>レンラク</t>
    </rPh>
    <rPh sb="2" eb="3">
      <t>ヨウ</t>
    </rPh>
    <phoneticPr fontId="3"/>
  </si>
  <si>
    <t>大会に関する連絡をさせていただく場合があります。</t>
    <rPh sb="0" eb="2">
      <t>タイカイ</t>
    </rPh>
    <rPh sb="3" eb="4">
      <t>カン</t>
    </rPh>
    <rPh sb="6" eb="8">
      <t>レンラク</t>
    </rPh>
    <rPh sb="16" eb="18">
      <t>バアイ</t>
    </rPh>
    <phoneticPr fontId="3"/>
  </si>
  <si>
    <t>都道府県番号</t>
    <rPh sb="0" eb="4">
      <t>トドウフケン</t>
    </rPh>
    <rPh sb="4" eb="6">
      <t>バンゴウ</t>
    </rPh>
    <phoneticPr fontId="3"/>
  </si>
  <si>
    <t>都道府県</t>
    <rPh sb="0" eb="4">
      <t>トドウフケン</t>
    </rPh>
    <phoneticPr fontId="3"/>
  </si>
  <si>
    <t>立順</t>
    <rPh sb="0" eb="2">
      <t>タチジュン</t>
    </rPh>
    <phoneticPr fontId="3"/>
  </si>
  <si>
    <t>正式名称</t>
    <rPh sb="0" eb="2">
      <t>セイシキ</t>
    </rPh>
    <rPh sb="2" eb="4">
      <t>メイショウ</t>
    </rPh>
    <phoneticPr fontId="3"/>
  </si>
  <si>
    <t>ふりがな</t>
    <phoneticPr fontId="3"/>
  </si>
  <si>
    <t>外字</t>
    <rPh sb="0" eb="2">
      <t>ガイジ</t>
    </rPh>
    <phoneticPr fontId="3"/>
  </si>
  <si>
    <t>略称②</t>
    <rPh sb="0" eb="2">
      <t>リャクショウ</t>
    </rPh>
    <phoneticPr fontId="3"/>
  </si>
  <si>
    <t>郵便番号</t>
    <rPh sb="0" eb="2">
      <t>ユウビン</t>
    </rPh>
    <rPh sb="2" eb="4">
      <t>バンゴウ</t>
    </rPh>
    <phoneticPr fontId="3"/>
  </si>
  <si>
    <t>住所</t>
    <rPh sb="0" eb="2">
      <t>ジュウショ</t>
    </rPh>
    <phoneticPr fontId="3"/>
  </si>
  <si>
    <t>電話番号</t>
    <rPh sb="0" eb="2">
      <t>デンワ</t>
    </rPh>
    <rPh sb="2" eb="4">
      <t>バンゴウ</t>
    </rPh>
    <phoneticPr fontId="3"/>
  </si>
  <si>
    <t>FAX</t>
    <phoneticPr fontId="3"/>
  </si>
  <si>
    <t>氏名</t>
    <rPh sb="0" eb="2">
      <t>シメイ</t>
    </rPh>
    <phoneticPr fontId="3"/>
  </si>
  <si>
    <t>性別</t>
    <rPh sb="0" eb="2">
      <t>セイベツ</t>
    </rPh>
    <phoneticPr fontId="3"/>
  </si>
  <si>
    <t>所属</t>
    <rPh sb="0" eb="2">
      <t>ショゾク</t>
    </rPh>
    <phoneticPr fontId="3"/>
  </si>
  <si>
    <t>職名</t>
    <rPh sb="0" eb="2">
      <t>ショクメイ</t>
    </rPh>
    <phoneticPr fontId="3"/>
  </si>
  <si>
    <t>引率</t>
    <rPh sb="0" eb="2">
      <t>インソツ</t>
    </rPh>
    <phoneticPr fontId="3"/>
  </si>
  <si>
    <t>監督</t>
    <rPh sb="0" eb="2">
      <t>カントク</t>
    </rPh>
    <phoneticPr fontId="3"/>
  </si>
  <si>
    <t>選手②</t>
    <phoneticPr fontId="42"/>
  </si>
  <si>
    <t>選手③</t>
    <phoneticPr fontId="42"/>
  </si>
  <si>
    <t>選手④</t>
    <phoneticPr fontId="42"/>
  </si>
  <si>
    <t>氏名</t>
    <rPh sb="0" eb="2">
      <t>シメイ</t>
    </rPh>
    <phoneticPr fontId="42"/>
  </si>
  <si>
    <t>ふりがな</t>
    <phoneticPr fontId="42"/>
  </si>
  <si>
    <t>外字</t>
    <rPh sb="0" eb="2">
      <t>ガイジ</t>
    </rPh>
    <phoneticPr fontId="42"/>
  </si>
  <si>
    <t>ID</t>
    <phoneticPr fontId="42"/>
  </si>
  <si>
    <t>学年</t>
    <rPh sb="0" eb="2">
      <t>ガクネン</t>
    </rPh>
    <phoneticPr fontId="42"/>
  </si>
  <si>
    <t>年齢</t>
    <rPh sb="0" eb="2">
      <t>ネンレイ</t>
    </rPh>
    <phoneticPr fontId="42"/>
  </si>
  <si>
    <t>生年月日</t>
    <rPh sb="0" eb="4">
      <t>セイネンガッピ</t>
    </rPh>
    <phoneticPr fontId="42"/>
  </si>
  <si>
    <t>個人</t>
    <rPh sb="0" eb="2">
      <t>コジン</t>
    </rPh>
    <phoneticPr fontId="42"/>
  </si>
  <si>
    <t>選手①</t>
    <rPh sb="0" eb="2">
      <t>センシュ</t>
    </rPh>
    <phoneticPr fontId="42"/>
  </si>
  <si>
    <t>①</t>
    <phoneticPr fontId="3"/>
  </si>
  <si>
    <t>②</t>
    <phoneticPr fontId="3"/>
  </si>
  <si>
    <t>③</t>
    <phoneticPr fontId="3"/>
  </si>
  <si>
    <t>④</t>
    <phoneticPr fontId="3"/>
  </si>
  <si>
    <t>都道府県名</t>
    <rPh sb="0" eb="5">
      <t>トドウフケンメイ</t>
    </rPh>
    <phoneticPr fontId="42"/>
  </si>
  <si>
    <t>正式名称</t>
    <rPh sb="0" eb="2">
      <t>セイシキ</t>
    </rPh>
    <rPh sb="2" eb="4">
      <t>メイショウ</t>
    </rPh>
    <phoneticPr fontId="42"/>
  </si>
  <si>
    <t>略称②</t>
    <rPh sb="0" eb="2">
      <t>リャクショウ</t>
    </rPh>
    <phoneticPr fontId="42"/>
  </si>
  <si>
    <t>郵便番号</t>
    <rPh sb="0" eb="4">
      <t>ユウビンバンゴウ</t>
    </rPh>
    <phoneticPr fontId="42"/>
  </si>
  <si>
    <t>住所</t>
    <rPh sb="0" eb="2">
      <t>ジュウショ</t>
    </rPh>
    <phoneticPr fontId="42"/>
  </si>
  <si>
    <t>電話番号</t>
    <rPh sb="0" eb="4">
      <t>デンワバンゴウ</t>
    </rPh>
    <phoneticPr fontId="42"/>
  </si>
  <si>
    <t>FAX</t>
    <phoneticPr fontId="42"/>
  </si>
  <si>
    <t>引率</t>
    <rPh sb="0" eb="2">
      <t>インソツ</t>
    </rPh>
    <phoneticPr fontId="42"/>
  </si>
  <si>
    <t>監督</t>
    <phoneticPr fontId="42"/>
  </si>
  <si>
    <t>選手</t>
    <phoneticPr fontId="42"/>
  </si>
  <si>
    <t>性別</t>
    <rPh sb="0" eb="2">
      <t>セイベツ</t>
    </rPh>
    <phoneticPr fontId="42"/>
  </si>
  <si>
    <t>所属</t>
    <rPh sb="0" eb="2">
      <t>ショゾク</t>
    </rPh>
    <phoneticPr fontId="42"/>
  </si>
  <si>
    <t>職名</t>
    <rPh sb="0" eb="2">
      <t>ショクメイ</t>
    </rPh>
    <phoneticPr fontId="42"/>
  </si>
  <si>
    <t>電話番号</t>
    <rPh sb="0" eb="2">
      <t>デンワ</t>
    </rPh>
    <rPh sb="2" eb="4">
      <t>バンゴウ</t>
    </rPh>
    <phoneticPr fontId="42"/>
  </si>
  <si>
    <t>=M75</t>
    <phoneticPr fontId="3"/>
  </si>
  <si>
    <r>
      <t>問１：　選手・監督の</t>
    </r>
    <r>
      <rPr>
        <b/>
        <u/>
        <sz val="12"/>
        <color rgb="FFC00000"/>
        <rFont val="BIZ UDPゴシック"/>
        <family val="3"/>
        <charset val="128"/>
      </rPr>
      <t>地元から会場地（東京）まで</t>
    </r>
    <r>
      <rPr>
        <b/>
        <sz val="12"/>
        <rFont val="BIZ UDPゴシック"/>
        <family val="3"/>
        <charset val="128"/>
      </rPr>
      <t>の交通手段（経路及び最初の到着地点）</t>
    </r>
    <rPh sb="4" eb="6">
      <t>センシュ</t>
    </rPh>
    <rPh sb="7" eb="9">
      <t>カントク</t>
    </rPh>
    <rPh sb="18" eb="20">
      <t>トウキョウ</t>
    </rPh>
    <phoneticPr fontId="3"/>
  </si>
  <si>
    <r>
      <t>選手・監督が、地元から会場地（東京）に来られる際に使用する</t>
    </r>
    <r>
      <rPr>
        <b/>
        <sz val="11"/>
        <color rgb="FFC00000"/>
        <rFont val="BIZ UDPゴシック"/>
        <family val="3"/>
        <charset val="128"/>
      </rPr>
      <t>交通機関や経路の概要</t>
    </r>
    <r>
      <rPr>
        <sz val="11"/>
        <rFont val="BIZ UDPゴシック"/>
        <family val="3"/>
        <charset val="128"/>
      </rPr>
      <t>と、</t>
    </r>
    <rPh sb="0" eb="2">
      <t>センシュ</t>
    </rPh>
    <rPh sb="3" eb="5">
      <t>カントク</t>
    </rPh>
    <rPh sb="15" eb="17">
      <t>トウキョウ</t>
    </rPh>
    <phoneticPr fontId="3"/>
  </si>
  <si>
    <t>第42回全国高等学校弓道選抜大会</t>
    <rPh sb="0" eb="1">
      <t>ダイ</t>
    </rPh>
    <rPh sb="3" eb="4">
      <t>カイ</t>
    </rPh>
    <rPh sb="4" eb="6">
      <t>ゼンコク</t>
    </rPh>
    <rPh sb="6" eb="8">
      <t>コウトウ</t>
    </rPh>
    <rPh sb="8" eb="10">
      <t>ガッコウ</t>
    </rPh>
    <rPh sb="10" eb="12">
      <t>キュウドウ</t>
    </rPh>
    <rPh sb="12" eb="14">
      <t>センバツ</t>
    </rPh>
    <rPh sb="14" eb="16">
      <t>タイカイ</t>
    </rPh>
    <phoneticPr fontId="3"/>
  </si>
  <si>
    <t>東京都立綾瀬総合高等学校</t>
    <rPh sb="0" eb="3">
      <t>トウキョウト</t>
    </rPh>
    <rPh sb="3" eb="4">
      <t>リツ</t>
    </rPh>
    <rPh sb="4" eb="6">
      <t>アヤセ</t>
    </rPh>
    <rPh sb="6" eb="8">
      <t>ソウゴウ</t>
    </rPh>
    <rPh sb="8" eb="12">
      <t>コウトウガッコウ</t>
    </rPh>
    <phoneticPr fontId="3"/>
  </si>
  <si>
    <t>とうきょうとりつあやせそうごうこうとうがっこう</t>
    <phoneticPr fontId="3"/>
  </si>
  <si>
    <t>綾瀬総合</t>
    <rPh sb="0" eb="2">
      <t>アヤセ</t>
    </rPh>
    <rPh sb="2" eb="3">
      <t>ソウ</t>
    </rPh>
    <rPh sb="3" eb="4">
      <t>ゴウ</t>
    </rPh>
    <phoneticPr fontId="3"/>
  </si>
  <si>
    <t>綾瀬総合</t>
    <rPh sb="0" eb="4">
      <t>アヤセソウゴウ</t>
    </rPh>
    <phoneticPr fontId="3"/>
  </si>
  <si>
    <t>あやせそうごう</t>
    <phoneticPr fontId="3"/>
  </si>
  <si>
    <t>東京都足立区綾瀬1000-1-1</t>
    <rPh sb="0" eb="3">
      <t>トウキョウト</t>
    </rPh>
    <rPh sb="3" eb="8">
      <t>アダチクアヤセ</t>
    </rPh>
    <phoneticPr fontId="3"/>
  </si>
  <si>
    <t>とうきょうとあだちくあやせ</t>
    <phoneticPr fontId="3"/>
  </si>
  <si>
    <t>03</t>
    <phoneticPr fontId="3"/>
  </si>
  <si>
    <t>3000</t>
    <phoneticPr fontId="3"/>
  </si>
  <si>
    <t>0001</t>
    <phoneticPr fontId="3"/>
  </si>
  <si>
    <t>120-0005</t>
    <phoneticPr fontId="3"/>
  </si>
  <si>
    <t>足立</t>
    <rPh sb="0" eb="2">
      <t>アダチ</t>
    </rPh>
    <phoneticPr fontId="3"/>
  </si>
  <si>
    <t>満</t>
    <rPh sb="0" eb="1">
      <t>ミツル</t>
    </rPh>
    <phoneticPr fontId="3"/>
  </si>
  <si>
    <t>あだち</t>
    <phoneticPr fontId="3"/>
  </si>
  <si>
    <t>みつる</t>
    <phoneticPr fontId="3"/>
  </si>
  <si>
    <t>綾瀬総合高等学校</t>
    <rPh sb="0" eb="2">
      <t>アヤセ</t>
    </rPh>
    <rPh sb="2" eb="4">
      <t>ソウゴウ</t>
    </rPh>
    <rPh sb="4" eb="6">
      <t>コウトウ</t>
    </rPh>
    <rPh sb="6" eb="8">
      <t>ガッコウ</t>
    </rPh>
    <phoneticPr fontId="3"/>
  </si>
  <si>
    <t>綾瀬</t>
    <rPh sb="0" eb="2">
      <t>アヤセ</t>
    </rPh>
    <phoneticPr fontId="3"/>
  </si>
  <si>
    <t>春香</t>
    <rPh sb="0" eb="2">
      <t>ハルカ</t>
    </rPh>
    <phoneticPr fontId="3"/>
  </si>
  <si>
    <t>あやせ</t>
    <phoneticPr fontId="3"/>
  </si>
  <si>
    <t>はるか</t>
    <phoneticPr fontId="3"/>
  </si>
  <si>
    <t>両津　寛吉</t>
    <phoneticPr fontId="3"/>
  </si>
  <si>
    <t>坂元　金八</t>
    <rPh sb="0" eb="2">
      <t>サカモト</t>
    </rPh>
    <rPh sb="3" eb="5">
      <t>キンパチ</t>
    </rPh>
    <phoneticPr fontId="3"/>
  </si>
  <si>
    <t>学校名</t>
    <rPh sb="0" eb="1">
      <t>ガク</t>
    </rPh>
    <rPh sb="1" eb="3">
      <t>コウメイ</t>
    </rPh>
    <phoneticPr fontId="3"/>
  </si>
  <si>
    <t>←校名（略称）アナウンスの際の読み方</t>
    <phoneticPr fontId="3"/>
  </si>
  <si>
    <t>よみかた</t>
    <phoneticPr fontId="3"/>
  </si>
  <si>
    <t>←校名（略称）アナウンスの際の読み方</t>
    <phoneticPr fontId="3"/>
  </si>
  <si>
    <r>
      <rPr>
        <b/>
        <sz val="11"/>
        <color rgb="FFC00000"/>
        <rFont val="BIZ UDPゴシック"/>
        <family val="3"/>
        <charset val="128"/>
      </rPr>
      <t>東京への最初の主要な到着地点</t>
    </r>
    <r>
      <rPr>
        <sz val="11"/>
        <rFont val="BIZ UDPゴシック"/>
        <family val="3"/>
        <charset val="128"/>
      </rPr>
      <t>（予定）を入力してください。</t>
    </r>
    <rPh sb="0" eb="2">
      <t>トウキョウ</t>
    </rPh>
    <rPh sb="15" eb="17">
      <t>ヨテイ</t>
    </rPh>
    <phoneticPr fontId="3"/>
  </si>
  <si>
    <t>←プログラム記載用（６文字以内）</t>
    <phoneticPr fontId="3"/>
  </si>
  <si>
    <t>監督を兼ねない引率責任者　（人）</t>
    <phoneticPr fontId="3"/>
  </si>
  <si>
    <t>例…「飛行機→東京」、「在来線（新幹線を含む）→東京駅」、「高速道路→東京IC」など</t>
    <rPh sb="7" eb="9">
      <t>トウキョウ</t>
    </rPh>
    <rPh sb="16" eb="19">
      <t>シンカンセン</t>
    </rPh>
    <rPh sb="20" eb="21">
      <t>フク</t>
    </rPh>
    <rPh sb="24" eb="26">
      <t>トウキョウ</t>
    </rPh>
    <rPh sb="26" eb="27">
      <t>エキ</t>
    </rPh>
    <rPh sb="35" eb="37">
      <t>トウキョウ</t>
    </rPh>
    <phoneticPr fontId="3"/>
  </si>
  <si>
    <t>大会期間中の交通量データ把握のため、下記調査にご協力ください。（いずれも、回答時点での予定・見込みで構いません。）</t>
    <rPh sb="37" eb="39">
      <t>カイトウ</t>
    </rPh>
    <rPh sb="39" eb="41">
      <t>ジテン</t>
    </rPh>
    <rPh sb="43" eb="45">
      <t>ヨテイ</t>
    </rPh>
    <rPh sb="46" eb="48">
      <t>ミコ</t>
    </rPh>
    <rPh sb="50" eb="51">
      <t>カマ</t>
    </rPh>
    <phoneticPr fontId="3"/>
  </si>
  <si>
    <t>番号</t>
    <rPh sb="0" eb="2">
      <t>バンゴウ</t>
    </rPh>
    <phoneticPr fontId="3"/>
  </si>
  <si>
    <t>氏　　名</t>
    <rPh sb="0" eb="1">
      <t>シ</t>
    </rPh>
    <rPh sb="3" eb="4">
      <t>ナ</t>
    </rPh>
    <phoneticPr fontId="3"/>
  </si>
  <si>
    <t>赤のシート</t>
    <rPh sb="0" eb="1">
      <t>アカ</t>
    </rPh>
    <phoneticPr fontId="3"/>
  </si>
  <si>
    <t>←入力は必要ですが、紙媒体での提出は不要です。</t>
    <phoneticPr fontId="3"/>
  </si>
  <si>
    <t>青のシート</t>
    <rPh sb="0" eb="1">
      <t>アオ</t>
    </rPh>
    <phoneticPr fontId="3"/>
  </si>
  <si>
    <t>←入力した後、紙媒体での提出が必要です。</t>
    <phoneticPr fontId="3"/>
  </si>
  <si>
    <t>←確認事項、記入例等の説明事項です。</t>
    <phoneticPr fontId="3"/>
  </si>
  <si>
    <t>介添え生徒について</t>
    <rPh sb="0" eb="2">
      <t>カイゾ</t>
    </rPh>
    <rPh sb="3" eb="5">
      <t>セイト</t>
    </rPh>
    <phoneticPr fontId="42"/>
  </si>
  <si>
    <t>　競技の種別・種類につき1名までの介添えとしますが、新型コロナウィルスやインフルエンザウィルスなどの感染症拡大防止対策として，同一校から複数の種別・種類に参加する場合は，次のとおり人数を制限します。
　なお，個人は同一校から同種別で2名出場する場合でも，介添え生徒は1名までとします。</t>
    <rPh sb="1" eb="3">
      <t>キョウギ</t>
    </rPh>
    <rPh sb="4" eb="6">
      <t>シュベツ</t>
    </rPh>
    <rPh sb="7" eb="9">
      <t>シュルイ</t>
    </rPh>
    <rPh sb="13" eb="14">
      <t>メイ</t>
    </rPh>
    <rPh sb="17" eb="19">
      <t>カイゾ</t>
    </rPh>
    <rPh sb="26" eb="28">
      <t>シンガタ</t>
    </rPh>
    <rPh sb="50" eb="59">
      <t>カンセンショウカクダイボウシタイサク</t>
    </rPh>
    <rPh sb="63" eb="65">
      <t>ドウイツ</t>
    </rPh>
    <rPh sb="65" eb="66">
      <t>コウ</t>
    </rPh>
    <rPh sb="68" eb="70">
      <t>フクスウ</t>
    </rPh>
    <rPh sb="71" eb="73">
      <t>シュベツ</t>
    </rPh>
    <rPh sb="74" eb="76">
      <t>シュルイ</t>
    </rPh>
    <rPh sb="77" eb="79">
      <t>サンカ</t>
    </rPh>
    <rPh sb="81" eb="83">
      <t>バアイ</t>
    </rPh>
    <rPh sb="85" eb="86">
      <t>ツギ</t>
    </rPh>
    <rPh sb="90" eb="92">
      <t>ニンズウ</t>
    </rPh>
    <rPh sb="93" eb="95">
      <t>セイゲン</t>
    </rPh>
    <phoneticPr fontId="42"/>
  </si>
  <si>
    <t>○介添え生徒数の制限パターン</t>
    <rPh sb="1" eb="3">
      <t>カイゾ</t>
    </rPh>
    <rPh sb="4" eb="6">
      <t>セイト</t>
    </rPh>
    <rPh sb="6" eb="7">
      <t>スウ</t>
    </rPh>
    <rPh sb="8" eb="10">
      <t>セイゲン</t>
    </rPh>
    <phoneticPr fontId="42"/>
  </si>
  <si>
    <t>パターン</t>
    <phoneticPr fontId="42"/>
  </si>
  <si>
    <t>参加する種別(男子/女子)・種類(団体/個人)</t>
    <rPh sb="0" eb="2">
      <t>サンカ</t>
    </rPh>
    <rPh sb="4" eb="6">
      <t>シュベツ</t>
    </rPh>
    <rPh sb="7" eb="8">
      <t>オトコ</t>
    </rPh>
    <rPh sb="8" eb="9">
      <t>シ</t>
    </rPh>
    <rPh sb="10" eb="12">
      <t>ジョシ</t>
    </rPh>
    <rPh sb="14" eb="16">
      <t>シュルイ</t>
    </rPh>
    <rPh sb="17" eb="19">
      <t>ダンタイ</t>
    </rPh>
    <rPh sb="20" eb="22">
      <t>コジン</t>
    </rPh>
    <phoneticPr fontId="42"/>
  </si>
  <si>
    <t>最大
介添え生徒数</t>
    <rPh sb="0" eb="2">
      <t>サイダイ</t>
    </rPh>
    <rPh sb="3" eb="5">
      <t>カイゾ</t>
    </rPh>
    <rPh sb="6" eb="8">
      <t>セイト</t>
    </rPh>
    <rPh sb="8" eb="9">
      <t>スウ</t>
    </rPh>
    <phoneticPr fontId="42"/>
  </si>
  <si>
    <t>男子団体</t>
    <rPh sb="0" eb="2">
      <t>ダンシ</t>
    </rPh>
    <rPh sb="2" eb="4">
      <t>ダンタイ</t>
    </rPh>
    <phoneticPr fontId="42"/>
  </si>
  <si>
    <t>女子団体</t>
    <rPh sb="0" eb="2">
      <t>ジョシ</t>
    </rPh>
    <rPh sb="2" eb="4">
      <t>ダンタイ</t>
    </rPh>
    <phoneticPr fontId="42"/>
  </si>
  <si>
    <t>男子個人</t>
    <rPh sb="0" eb="2">
      <t>ダンシ</t>
    </rPh>
    <rPh sb="2" eb="4">
      <t>コジン</t>
    </rPh>
    <phoneticPr fontId="42"/>
  </si>
  <si>
    <t>女子個人</t>
    <rPh sb="0" eb="2">
      <t>ジョシ</t>
    </rPh>
    <rPh sb="2" eb="4">
      <t>コジン</t>
    </rPh>
    <phoneticPr fontId="42"/>
  </si>
  <si>
    <t>Ａ</t>
    <phoneticPr fontId="42"/>
  </si>
  <si>
    <t>●</t>
    <phoneticPr fontId="42"/>
  </si>
  <si>
    <t>Ｂ</t>
    <phoneticPr fontId="42"/>
  </si>
  <si>
    <t>●</t>
  </si>
  <si>
    <t>Ｃ</t>
    <phoneticPr fontId="42"/>
  </si>
  <si>
    <t>Ｄ</t>
    <phoneticPr fontId="42"/>
  </si>
  <si>
    <t>Ｅ</t>
    <phoneticPr fontId="42"/>
  </si>
  <si>
    <t>Ｆ</t>
    <phoneticPr fontId="42"/>
  </si>
  <si>
    <t>Ｇ</t>
    <phoneticPr fontId="42"/>
  </si>
  <si>
    <t>Ｈ</t>
    <phoneticPr fontId="42"/>
  </si>
  <si>
    <t>Ｉ</t>
    <phoneticPr fontId="42"/>
  </si>
  <si>
    <t>Ｊ</t>
    <phoneticPr fontId="42"/>
  </si>
  <si>
    <t>Ｋ</t>
    <phoneticPr fontId="42"/>
  </si>
  <si>
    <t>Ｌ</t>
    <phoneticPr fontId="42"/>
  </si>
  <si>
    <t>●</t>
    <phoneticPr fontId="3"/>
  </si>
  <si>
    <t>Ｍ</t>
    <phoneticPr fontId="42"/>
  </si>
  <si>
    <t>Ｎ</t>
    <phoneticPr fontId="42"/>
  </si>
  <si>
    <t>Ｏ</t>
    <phoneticPr fontId="42"/>
  </si>
  <si>
    <t>介生1</t>
    <rPh sb="0" eb="1">
      <t>スケ</t>
    </rPh>
    <rPh sb="1" eb="2">
      <t>セイ</t>
    </rPh>
    <phoneticPr fontId="3"/>
  </si>
  <si>
    <t>介生2</t>
    <rPh sb="0" eb="1">
      <t>スケ</t>
    </rPh>
    <rPh sb="1" eb="2">
      <t>セイ</t>
    </rPh>
    <phoneticPr fontId="3"/>
  </si>
  <si>
    <t>介生1ふり</t>
    <rPh sb="0" eb="1">
      <t>スケ</t>
    </rPh>
    <rPh sb="1" eb="2">
      <t>セイ</t>
    </rPh>
    <phoneticPr fontId="3"/>
  </si>
  <si>
    <t>介添え生徒男</t>
    <rPh sb="0" eb="2">
      <t>カイゾ</t>
    </rPh>
    <rPh sb="3" eb="5">
      <t>セイト</t>
    </rPh>
    <rPh sb="5" eb="6">
      <t>オトコ</t>
    </rPh>
    <phoneticPr fontId="3"/>
  </si>
  <si>
    <t>介添え生徒女</t>
    <rPh sb="0" eb="2">
      <t>カイゾ</t>
    </rPh>
    <rPh sb="3" eb="5">
      <t>セイト</t>
    </rPh>
    <rPh sb="5" eb="6">
      <t>オンナ</t>
    </rPh>
    <phoneticPr fontId="3"/>
  </si>
  <si>
    <t>介添え生徒（人）</t>
    <rPh sb="0" eb="2">
      <t>カイゾ</t>
    </rPh>
    <rPh sb="3" eb="5">
      <t>セイト</t>
    </rPh>
    <rPh sb="6" eb="7">
      <t>ニン</t>
    </rPh>
    <phoneticPr fontId="3"/>
  </si>
  <si>
    <r>
      <t>なお、</t>
    </r>
    <r>
      <rPr>
        <b/>
        <sz val="14"/>
        <color rgb="FFC00000"/>
        <rFont val="BIZ UDPゴシック"/>
        <family val="3"/>
        <charset val="128"/>
      </rPr>
      <t>大会会場の駐車場は利用できません</t>
    </r>
    <r>
      <rPr>
        <b/>
        <sz val="11"/>
        <color rgb="FFC00000"/>
        <rFont val="BIZ UDPゴシック"/>
        <family val="3"/>
        <charset val="128"/>
      </rPr>
      <t>。移動は公共交通機関をご利用ください。</t>
    </r>
    <rPh sb="3" eb="7">
      <t>タイカイカイジョウ</t>
    </rPh>
    <rPh sb="8" eb="11">
      <t>チュウシャジョウ</t>
    </rPh>
    <rPh sb="12" eb="14">
      <t>リヨウ</t>
    </rPh>
    <rPh sb="20" eb="22">
      <t>イドウ</t>
    </rPh>
    <rPh sb="23" eb="29">
      <t>コウキョウコウツウキカン</t>
    </rPh>
    <rPh sb="31" eb="33">
      <t>リヨウ</t>
    </rPh>
    <phoneticPr fontId="3"/>
  </si>
  <si>
    <t>介生2ふり</t>
    <rPh sb="0" eb="1">
      <t>スケ</t>
    </rPh>
    <rPh sb="1" eb="2">
      <t>セイ</t>
    </rPh>
    <phoneticPr fontId="3"/>
  </si>
  <si>
    <t>略称①</t>
    <phoneticPr fontId="42"/>
  </si>
  <si>
    <t>個人競技
女子の部</t>
    <rPh sb="0" eb="2">
      <t>コジン</t>
    </rPh>
    <rPh sb="2" eb="4">
      <t>キョウギ</t>
    </rPh>
    <rPh sb="8" eb="9">
      <t>ブ</t>
    </rPh>
    <phoneticPr fontId="3"/>
  </si>
  <si>
    <t>山田　朋生</t>
    <rPh sb="0" eb="2">
      <t>ヤマダ</t>
    </rPh>
    <rPh sb="3" eb="4">
      <t>トモ</t>
    </rPh>
    <rPh sb="4" eb="5">
      <t>ウ</t>
    </rPh>
    <phoneticPr fontId="6"/>
  </si>
  <si>
    <t>中野渡晃保</t>
  </si>
  <si>
    <t>藤田　直樹</t>
    <rPh sb="0" eb="2">
      <t>フジタ</t>
    </rPh>
    <rPh sb="3" eb="5">
      <t>ナオキ</t>
    </rPh>
    <phoneticPr fontId="1"/>
  </si>
  <si>
    <t>打矢　景　</t>
  </si>
  <si>
    <t>松浦　健人</t>
    <rPh sb="0" eb="2">
      <t>マツウラ</t>
    </rPh>
    <rPh sb="3" eb="5">
      <t>タケヒト</t>
    </rPh>
    <phoneticPr fontId="6"/>
  </si>
  <si>
    <t>直井　宏仁</t>
    <rPh sb="0" eb="2">
      <t>ナオイ</t>
    </rPh>
    <rPh sb="3" eb="4">
      <t>ヒロシ</t>
    </rPh>
    <rPh sb="4" eb="5">
      <t>ジン</t>
    </rPh>
    <phoneticPr fontId="6"/>
  </si>
  <si>
    <t>金山　大弓</t>
    <rPh sb="0" eb="2">
      <t>カナヤマ</t>
    </rPh>
    <rPh sb="3" eb="4">
      <t>ダイ</t>
    </rPh>
    <rPh sb="4" eb="5">
      <t>ユミ</t>
    </rPh>
    <phoneticPr fontId="6"/>
  </si>
  <si>
    <t xml:space="preserve">坂本　修   </t>
    <rPh sb="0" eb="2">
      <t>サカモト</t>
    </rPh>
    <rPh sb="3" eb="4">
      <t>オサム</t>
    </rPh>
    <phoneticPr fontId="6"/>
  </si>
  <si>
    <t>松本　信子</t>
  </si>
  <si>
    <t>松﨑　賢一</t>
    <rPh sb="0" eb="2">
      <t>マツザキ</t>
    </rPh>
    <phoneticPr fontId="6"/>
  </si>
  <si>
    <t>老沼　晴彦</t>
    <rPh sb="0" eb="2">
      <t>オイヌマ</t>
    </rPh>
    <rPh sb="3" eb="5">
      <t>ハルヒコ</t>
    </rPh>
    <phoneticPr fontId="6"/>
  </si>
  <si>
    <t>中沢　友二</t>
    <rPh sb="0" eb="2">
      <t>ナカザワ</t>
    </rPh>
    <rPh sb="3" eb="5">
      <t>ユウジ</t>
    </rPh>
    <phoneticPr fontId="6"/>
  </si>
  <si>
    <t>太田　英希</t>
    <rPh sb="0" eb="2">
      <t>オオタ</t>
    </rPh>
    <rPh sb="3" eb="5">
      <t>ヒデキ</t>
    </rPh>
    <phoneticPr fontId="6"/>
  </si>
  <si>
    <t>水口　真一</t>
    <rPh sb="0" eb="2">
      <t>ミズクチ</t>
    </rPh>
    <rPh sb="3" eb="5">
      <t>シンイチ</t>
    </rPh>
    <phoneticPr fontId="6"/>
  </si>
  <si>
    <t>酒井　良和</t>
    <rPh sb="0" eb="2">
      <t>サカイ</t>
    </rPh>
    <rPh sb="3" eb="5">
      <t>ヨシカズ</t>
    </rPh>
    <phoneticPr fontId="6"/>
  </si>
  <si>
    <t>高砂　健司</t>
    <rPh sb="0" eb="2">
      <t>タカサ</t>
    </rPh>
    <rPh sb="3" eb="5">
      <t>ケンジ</t>
    </rPh>
    <phoneticPr fontId="6"/>
  </si>
  <si>
    <t>今井　誠　</t>
    <rPh sb="3" eb="4">
      <t>マコト</t>
    </rPh>
    <phoneticPr fontId="6"/>
  </si>
  <si>
    <t>関野　祐一</t>
    <rPh sb="0" eb="2">
      <t>セキノ</t>
    </rPh>
    <rPh sb="3" eb="5">
      <t>ユウイチ</t>
    </rPh>
    <phoneticPr fontId="6"/>
  </si>
  <si>
    <t>天野　聡志</t>
  </si>
  <si>
    <t>坂口　勝也</t>
    <rPh sb="0" eb="2">
      <t>サカグチ</t>
    </rPh>
    <rPh sb="3" eb="5">
      <t>カツヤ</t>
    </rPh>
    <phoneticPr fontId="6"/>
  </si>
  <si>
    <t>林　　千晴</t>
    <rPh sb="0" eb="1">
      <t>ハヤシ</t>
    </rPh>
    <rPh sb="3" eb="5">
      <t>チハル</t>
    </rPh>
    <phoneticPr fontId="6"/>
  </si>
  <si>
    <t>田川　雅也</t>
    <rPh sb="0" eb="2">
      <t>タガワ</t>
    </rPh>
    <rPh sb="3" eb="5">
      <t>マサヤ</t>
    </rPh>
    <phoneticPr fontId="6"/>
  </si>
  <si>
    <t>澤   　一彦</t>
    <rPh sb="0" eb="1">
      <t>サワ</t>
    </rPh>
    <rPh sb="5" eb="7">
      <t>カズヒコ</t>
    </rPh>
    <phoneticPr fontId="6"/>
  </si>
  <si>
    <t>嶋田　良太</t>
    <rPh sb="0" eb="2">
      <t>シマダ</t>
    </rPh>
    <rPh sb="3" eb="5">
      <t>リョウタ</t>
    </rPh>
    <phoneticPr fontId="6"/>
  </si>
  <si>
    <t>小山　英男</t>
    <rPh sb="0" eb="2">
      <t>コヤマ</t>
    </rPh>
    <rPh sb="3" eb="5">
      <t>ヒデオ</t>
    </rPh>
    <phoneticPr fontId="6"/>
  </si>
  <si>
    <t>藤井　泰彰</t>
  </si>
  <si>
    <t>梶山　雄平</t>
  </si>
  <si>
    <t>藤本　秀夫</t>
    <rPh sb="0" eb="2">
      <t>フジモト</t>
    </rPh>
    <rPh sb="3" eb="5">
      <t>ヒデオ</t>
    </rPh>
    <phoneticPr fontId="6"/>
  </si>
  <si>
    <t>渡邉　弘樹</t>
    <rPh sb="0" eb="2">
      <t>ワタナベ</t>
    </rPh>
    <rPh sb="3" eb="5">
      <t>ヒロキ</t>
    </rPh>
    <phoneticPr fontId="6"/>
  </si>
  <si>
    <t>中野　祐貴</t>
    <rPh sb="0" eb="2">
      <t>ナカノ</t>
    </rPh>
    <rPh sb="3" eb="5">
      <t>ユキ</t>
    </rPh>
    <phoneticPr fontId="6"/>
  </si>
  <si>
    <t>藤　　貴雄</t>
  </si>
  <si>
    <t>廣島　彰浩</t>
  </si>
  <si>
    <t>光永　裕二</t>
  </si>
  <si>
    <t>山﨑　理男</t>
    <rPh sb="0" eb="2">
      <t>ヤマザキ</t>
    </rPh>
    <rPh sb="3" eb="4">
      <t>リ</t>
    </rPh>
    <rPh sb="4" eb="5">
      <t>オトコ</t>
    </rPh>
    <phoneticPr fontId="6"/>
  </si>
  <si>
    <t>遠藤　佑樹</t>
  </si>
  <si>
    <t>山里　哲也</t>
    <rPh sb="0" eb="2">
      <t>ヤマザト</t>
    </rPh>
    <rPh sb="3" eb="5">
      <t>テツヤ</t>
    </rPh>
    <phoneticPr fontId="6"/>
  </si>
  <si>
    <t>東京都立綾瀬総合高等学校</t>
    <rPh sb="0" eb="4">
      <t>トウキョウトリツ</t>
    </rPh>
    <rPh sb="4" eb="6">
      <t>アヤセ</t>
    </rPh>
    <rPh sb="6" eb="8">
      <t>ソウゴウ</t>
    </rPh>
    <phoneticPr fontId="3"/>
  </si>
  <si>
    <t>とうきょうとりつあやせそうごうこうとうがっこう</t>
    <phoneticPr fontId="3"/>
  </si>
  <si>
    <t>綾瀬総合</t>
    <rPh sb="0" eb="2">
      <t>アヤセ</t>
    </rPh>
    <rPh sb="2" eb="4">
      <t>ソウゴウ</t>
    </rPh>
    <phoneticPr fontId="3"/>
  </si>
  <si>
    <t>とうきょうとあだちくあやせ</t>
    <phoneticPr fontId="3"/>
  </si>
  <si>
    <t>東京都足立区綾瀬1000-1-1</t>
    <phoneticPr fontId="3"/>
  </si>
  <si>
    <r>
      <t>介添え生徒　</t>
    </r>
    <r>
      <rPr>
        <b/>
        <sz val="11"/>
        <color rgb="FFC00000"/>
        <rFont val="BIZ UDPゴシック"/>
        <family val="3"/>
        <charset val="128"/>
      </rPr>
      <t>※介添え生徒数には制限があり</t>
    </r>
    <r>
      <rPr>
        <sz val="11"/>
        <rFont val="BIZ UDPゴシック"/>
        <family val="3"/>
        <charset val="128"/>
      </rPr>
      <t>ます。詳しくは「介添え生徒について」のシートを参照してください。</t>
    </r>
    <rPh sb="0" eb="2">
      <t>カイゾ</t>
    </rPh>
    <rPh sb="3" eb="5">
      <t>セイト</t>
    </rPh>
    <rPh sb="7" eb="9">
      <t>カイゾ</t>
    </rPh>
    <rPh sb="10" eb="12">
      <t>セイト</t>
    </rPh>
    <rPh sb="12" eb="13">
      <t>スウ</t>
    </rPh>
    <rPh sb="15" eb="17">
      <t>セイゲン</t>
    </rPh>
    <rPh sb="23" eb="24">
      <t>クワ</t>
    </rPh>
    <rPh sb="28" eb="30">
      <t>カイゾ</t>
    </rPh>
    <rPh sb="31" eb="33">
      <t>セイト</t>
    </rPh>
    <rPh sb="43" eb="45">
      <t>サンショウ</t>
    </rPh>
    <phoneticPr fontId="3"/>
  </si>
  <si>
    <r>
      <t>２　参加実人数</t>
    </r>
    <r>
      <rPr>
        <sz val="11"/>
        <rFont val="BIZ UDPゴシック"/>
        <family val="3"/>
        <charset val="128"/>
      </rPr>
      <t>　　</t>
    </r>
    <r>
      <rPr>
        <sz val="11"/>
        <color rgb="FFC00000"/>
        <rFont val="BIZ UDPゴシック"/>
        <family val="3"/>
        <charset val="128"/>
      </rPr>
      <t>※団体と個人の両方に参加の場合、二重に数えないよう注意してください。</t>
    </r>
    <rPh sb="2" eb="4">
      <t>サンカ</t>
    </rPh>
    <rPh sb="4" eb="5">
      <t>ジツ</t>
    </rPh>
    <rPh sb="5" eb="7">
      <t>ニンズウ</t>
    </rPh>
    <rPh sb="10" eb="12">
      <t>ダンタイ</t>
    </rPh>
    <rPh sb="13" eb="15">
      <t>コジン</t>
    </rPh>
    <rPh sb="16" eb="18">
      <t>リョウホウ</t>
    </rPh>
    <rPh sb="19" eb="21">
      <t>サンカ</t>
    </rPh>
    <rPh sb="22" eb="24">
      <t>バアイ</t>
    </rPh>
    <rPh sb="25" eb="27">
      <t>ニジュウ</t>
    </rPh>
    <rPh sb="28" eb="29">
      <t>カゾ</t>
    </rPh>
    <rPh sb="34" eb="36">
      <t>チュウイ</t>
    </rPh>
    <phoneticPr fontId="3"/>
  </si>
  <si>
    <t>例：</t>
    <rPh sb="0" eb="1">
      <t>レイ</t>
    </rPh>
    <phoneticPr fontId="3"/>
  </si>
  <si>
    <t>白色のシート</t>
    <rPh sb="0" eb="2">
      <t>ハクショク</t>
    </rPh>
    <phoneticPr fontId="3"/>
  </si>
  <si>
    <t>個人・男子1位</t>
    <rPh sb="0" eb="2">
      <t>コジン</t>
    </rPh>
    <rPh sb="3" eb="5">
      <t>ダンシ</t>
    </rPh>
    <rPh sb="6" eb="7">
      <t>イ</t>
    </rPh>
    <phoneticPr fontId="3"/>
  </si>
  <si>
    <t>個人・男子2位</t>
    <rPh sb="0" eb="2">
      <t>コジン</t>
    </rPh>
    <rPh sb="3" eb="5">
      <t>ダンシ</t>
    </rPh>
    <rPh sb="6" eb="7">
      <t>イ</t>
    </rPh>
    <phoneticPr fontId="3"/>
  </si>
  <si>
    <t>個人・男子3位</t>
    <rPh sb="0" eb="2">
      <t>コジン</t>
    </rPh>
    <rPh sb="3" eb="5">
      <t>ダンシ</t>
    </rPh>
    <rPh sb="6" eb="7">
      <t>イ</t>
    </rPh>
    <phoneticPr fontId="3"/>
  </si>
  <si>
    <t>個人・男子4位</t>
    <rPh sb="0" eb="2">
      <t>コジン</t>
    </rPh>
    <rPh sb="3" eb="5">
      <t>ダンシ</t>
    </rPh>
    <rPh sb="6" eb="7">
      <t>イ</t>
    </rPh>
    <phoneticPr fontId="3"/>
  </si>
  <si>
    <t>個人・女子1位</t>
    <rPh sb="0" eb="2">
      <t>コジン</t>
    </rPh>
    <rPh sb="3" eb="5">
      <t>ジョシ</t>
    </rPh>
    <rPh sb="6" eb="7">
      <t>イ</t>
    </rPh>
    <phoneticPr fontId="3"/>
  </si>
  <si>
    <t>個人・女子2位</t>
    <rPh sb="0" eb="2">
      <t>コジン</t>
    </rPh>
    <rPh sb="6" eb="7">
      <t>イ</t>
    </rPh>
    <phoneticPr fontId="3"/>
  </si>
  <si>
    <t>個人・女子3位</t>
    <rPh sb="0" eb="2">
      <t>コジン</t>
    </rPh>
    <rPh sb="6" eb="7">
      <t>イ</t>
    </rPh>
    <phoneticPr fontId="3"/>
  </si>
  <si>
    <t>個人・女子4位</t>
    <rPh sb="0" eb="2">
      <t>コジン</t>
    </rPh>
    <rPh sb="6" eb="7">
      <t>イ</t>
    </rPh>
    <phoneticPr fontId="3"/>
  </si>
  <si>
    <t>〇</t>
    <phoneticPr fontId="3"/>
  </si>
  <si>
    <t>出場する種別・性別のシートのみに記入してください。</t>
    <rPh sb="0" eb="2">
      <t>シュツジョウ</t>
    </rPh>
    <rPh sb="4" eb="6">
      <t>シュベツ</t>
    </rPh>
    <rPh sb="7" eb="9">
      <t>セイベツ</t>
    </rPh>
    <rPh sb="16" eb="18">
      <t>キニュウ</t>
    </rPh>
    <phoneticPr fontId="3"/>
  </si>
  <si>
    <t>参加しないシートには何も記入しないでください。</t>
    <rPh sb="0" eb="2">
      <t>サンカ</t>
    </rPh>
    <rPh sb="10" eb="11">
      <t>ナニ</t>
    </rPh>
    <rPh sb="12" eb="14">
      <t>キニュウ</t>
    </rPh>
    <phoneticPr fontId="3"/>
  </si>
  <si>
    <t>ただし、シートの削除は全体に行わないでください。</t>
    <rPh sb="8" eb="10">
      <t>サクジョ</t>
    </rPh>
    <rPh sb="11" eb="13">
      <t>ゼンタイ</t>
    </rPh>
    <rPh sb="14" eb="15">
      <t>オコナ</t>
    </rPh>
    <phoneticPr fontId="3"/>
  </si>
  <si>
    <t>介生1性別</t>
    <rPh sb="0" eb="1">
      <t>スケ</t>
    </rPh>
    <rPh sb="1" eb="2">
      <t>セイ</t>
    </rPh>
    <rPh sb="3" eb="5">
      <t>セイベツ</t>
    </rPh>
    <phoneticPr fontId="3"/>
  </si>
  <si>
    <t>介生2性別</t>
    <rPh sb="0" eb="1">
      <t>スケ</t>
    </rPh>
    <rPh sb="1" eb="2">
      <t>セイ</t>
    </rPh>
    <rPh sb="3" eb="5">
      <t>セイベツ</t>
    </rPh>
    <phoneticPr fontId="3"/>
  </si>
  <si>
    <t>入力例やコメントに表示される指示に従い入力してください。</t>
    <rPh sb="0" eb="3">
      <t>ニュウリョクレイ</t>
    </rPh>
    <rPh sb="9" eb="11">
      <t>ヒョウジ</t>
    </rPh>
    <rPh sb="14" eb="16">
      <t>シジ</t>
    </rPh>
    <rPh sb="17" eb="18">
      <t>シタガ</t>
    </rPh>
    <rPh sb="19" eb="21">
      <t>ニュウリョク</t>
    </rPh>
    <phoneticPr fontId="3"/>
  </si>
  <si>
    <t>セルの右上が赤くなっているセルは、マウスカーソルを入力場所におくとコメントが表示されます。</t>
    <rPh sb="3" eb="4">
      <t>ミギ</t>
    </rPh>
    <rPh sb="4" eb="5">
      <t>ウエ</t>
    </rPh>
    <rPh sb="6" eb="7">
      <t>アカ</t>
    </rPh>
    <rPh sb="25" eb="29">
      <t>ニュウリョクバショ</t>
    </rPh>
    <rPh sb="38" eb="40">
      <t>ヒョウジ</t>
    </rPh>
    <phoneticPr fontId="3"/>
  </si>
  <si>
    <t>説明とコメントが重なりわかりにくい場合もありますが、ご了承ください。</t>
    <rPh sb="0" eb="2">
      <t>セツメイ</t>
    </rPh>
    <rPh sb="8" eb="9">
      <t>カサ</t>
    </rPh>
    <rPh sb="17" eb="19">
      <t>バアイ</t>
    </rPh>
    <rPh sb="27" eb="29">
      <t>リョウショウ</t>
    </rPh>
    <phoneticPr fontId="3"/>
  </si>
  <si>
    <t>13東京綾瀬総合.xlsx　　01北海道-南-北海道総合.xlsx　（北海道は南、北を入れてください）</t>
    <rPh sb="2" eb="4">
      <t>トウキョウ</t>
    </rPh>
    <rPh sb="4" eb="8">
      <t>アヤセソウゴウ</t>
    </rPh>
    <rPh sb="17" eb="20">
      <t>ホッカイドウ</t>
    </rPh>
    <rPh sb="21" eb="22">
      <t>ミナミ</t>
    </rPh>
    <rPh sb="23" eb="26">
      <t>ホッカイドウ</t>
    </rPh>
    <rPh sb="26" eb="28">
      <t>ソウゴウ</t>
    </rPh>
    <rPh sb="35" eb="38">
      <t>ホッカイドウ</t>
    </rPh>
    <rPh sb="39" eb="40">
      <t>ミナミ</t>
    </rPh>
    <rPh sb="41" eb="42">
      <t>キタ</t>
    </rPh>
    <rPh sb="43" eb="44">
      <t>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</si>
</sst>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gt;=43831]ggge&quot;年&quot;m&quot;月&quot;d&quot;日&quot;;[&gt;=43586]&quot;令和元年&quot;m&quot;月&quot;d&quot;日&quot;;ggge&quot;年&quot;m&quot;月&quot;d&quot;日&quot;;@"/>
    <numFmt numFmtId="178" formatCode="0\ \|\ 0\ \|\ 0\ \|\ 0\ \|\ 0\ \|\ 0\ \|\ 0\ \|\ 0\ \|\ 0\ \|\ 0"/>
    <numFmt numFmtId="179" formatCode="\ 0\ \|\ 0\ \|\ 0\ \|\ 0\ \|\ 0\ \|\ 0\ \|\ 0\ \|\ 0\ \|\ 0\ \|\ 0"/>
  </numFmts>
  <fonts count="54">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12"/>
      <name val="ＭＳ Ｐゴシック"/>
      <family val="3"/>
      <charset val="128"/>
    </font>
    <font>
      <sz val="18"/>
      <name val="ＭＳ Ｐゴシック"/>
      <family val="3"/>
      <charset val="128"/>
    </font>
    <font>
      <sz val="9"/>
      <color indexed="8"/>
      <name val="ＭＳ Ｐゴシック"/>
      <family val="3"/>
      <charset val="128"/>
    </font>
    <font>
      <b/>
      <sz val="28"/>
      <name val="ＭＳ Ｐゴシック"/>
      <family val="3"/>
      <charset val="128"/>
    </font>
    <font>
      <b/>
      <sz val="9"/>
      <color indexed="10"/>
      <name val="ＭＳ Ｐゴシック"/>
      <family val="3"/>
      <charset val="128"/>
    </font>
    <font>
      <sz val="9"/>
      <color indexed="81"/>
      <name val="ＭＳ Ｐゴシック"/>
      <family val="3"/>
      <charset val="128"/>
    </font>
    <font>
      <sz val="9"/>
      <color indexed="10"/>
      <name val="ＭＳ Ｐゴシック"/>
      <family val="3"/>
      <charset val="128"/>
    </font>
    <font>
      <sz val="11"/>
      <color indexed="10"/>
      <name val="ＭＳ Ｐゴシック"/>
      <family val="3"/>
      <charset val="128"/>
    </font>
    <font>
      <sz val="10"/>
      <color indexed="10"/>
      <name val="ＭＳ Ｐゴシック"/>
      <family val="3"/>
      <charset val="128"/>
    </font>
    <font>
      <b/>
      <sz val="9"/>
      <color indexed="81"/>
      <name val="ＭＳ Ｐゴシック"/>
      <family val="3"/>
      <charset val="128"/>
    </font>
    <font>
      <sz val="14"/>
      <name val="ＭＳ ゴシック"/>
      <family val="3"/>
      <charset val="128"/>
    </font>
    <font>
      <sz val="14"/>
      <name val="BIZ UDPゴシック"/>
      <family val="3"/>
      <charset val="128"/>
    </font>
    <font>
      <b/>
      <sz val="18"/>
      <name val="BIZ UDPゴシック"/>
      <family val="3"/>
      <charset val="128"/>
    </font>
    <font>
      <sz val="11"/>
      <name val="BIZ UDPゴシック"/>
      <family val="3"/>
      <charset val="128"/>
    </font>
    <font>
      <sz val="11"/>
      <color indexed="10"/>
      <name val="BIZ UDPゴシック"/>
      <family val="3"/>
      <charset val="128"/>
    </font>
    <font>
      <b/>
      <sz val="16"/>
      <name val="BIZ UDPゴシック"/>
      <family val="3"/>
      <charset val="128"/>
    </font>
    <font>
      <b/>
      <sz val="11"/>
      <color rgb="FFC00000"/>
      <name val="BIZ UDPゴシック"/>
      <family val="3"/>
      <charset val="128"/>
    </font>
    <font>
      <b/>
      <sz val="12"/>
      <name val="BIZ UDPゴシック"/>
      <family val="3"/>
      <charset val="128"/>
    </font>
    <font>
      <b/>
      <u/>
      <sz val="12"/>
      <color rgb="FFC00000"/>
      <name val="BIZ UDPゴシック"/>
      <family val="3"/>
      <charset val="128"/>
    </font>
    <font>
      <sz val="11"/>
      <color rgb="FF0070C0"/>
      <name val="BIZ UDPゴシック"/>
      <family val="3"/>
      <charset val="128"/>
    </font>
    <font>
      <sz val="11"/>
      <color rgb="FFC00000"/>
      <name val="BIZ UDPゴシック"/>
      <family val="3"/>
      <charset val="128"/>
    </font>
    <font>
      <sz val="9"/>
      <color indexed="8"/>
      <name val="BIZ UDPゴシック"/>
      <family val="3"/>
      <charset val="128"/>
    </font>
    <font>
      <b/>
      <sz val="18"/>
      <color theme="0"/>
      <name val="BIZ UDPゴシック"/>
      <family val="3"/>
      <charset val="128"/>
    </font>
    <font>
      <sz val="18"/>
      <color rgb="FFC00000"/>
      <name val="BIZ UDPゴシック"/>
      <family val="3"/>
      <charset val="128"/>
    </font>
    <font>
      <u/>
      <sz val="14"/>
      <color rgb="FFC00000"/>
      <name val="BIZ UDPゴシック"/>
      <family val="3"/>
      <charset val="128"/>
    </font>
    <font>
      <sz val="14"/>
      <color rgb="FFC00000"/>
      <name val="BIZ UDPゴシック"/>
      <family val="3"/>
      <charset val="128"/>
    </font>
    <font>
      <sz val="9"/>
      <name val="BIZ UDPゴシック"/>
      <family val="3"/>
      <charset val="128"/>
    </font>
    <font>
      <sz val="14"/>
      <color rgb="FF002060"/>
      <name val="BIZ UDPゴシック"/>
      <family val="3"/>
      <charset val="128"/>
    </font>
    <font>
      <sz val="18"/>
      <color rgb="FF002060"/>
      <name val="BIZ UDPゴシック"/>
      <family val="3"/>
      <charset val="128"/>
    </font>
    <font>
      <sz val="11"/>
      <name val="ＭＳ 明朝"/>
      <family val="1"/>
      <charset val="128"/>
    </font>
    <font>
      <sz val="12"/>
      <name val="ＭＳ 明朝"/>
      <family val="1"/>
      <charset val="128"/>
    </font>
    <font>
      <sz val="10"/>
      <name val="ＭＳ ゴシック"/>
      <family val="3"/>
      <charset val="128"/>
    </font>
    <font>
      <sz val="14"/>
      <name val="ＭＳ 明朝"/>
      <family val="1"/>
      <charset val="128"/>
    </font>
    <font>
      <sz val="20"/>
      <name val="ＭＳ Ｐゴシック"/>
      <family val="3"/>
      <charset val="128"/>
    </font>
    <font>
      <sz val="6"/>
      <name val="ＭＳ Ｐゴシック"/>
      <family val="2"/>
      <charset val="128"/>
      <scheme val="minor"/>
    </font>
    <font>
      <sz val="14"/>
      <color theme="0"/>
      <name val="BIZ UDPゴシック"/>
      <family val="3"/>
      <charset val="128"/>
    </font>
    <font>
      <b/>
      <sz val="14"/>
      <color rgb="FFC00000"/>
      <name val="BIZ UDPゴシック"/>
      <family val="3"/>
      <charset val="128"/>
    </font>
    <font>
      <b/>
      <sz val="22"/>
      <color theme="1"/>
      <name val="ＭＳ ゴシック"/>
      <family val="3"/>
      <charset val="128"/>
    </font>
    <font>
      <sz val="11"/>
      <color theme="1"/>
      <name val="ＭＳ 明朝"/>
      <family val="1"/>
      <charset val="128"/>
    </font>
    <font>
      <sz val="12"/>
      <color theme="1"/>
      <name val="ＭＳ 明朝"/>
      <family val="1"/>
      <charset val="128"/>
    </font>
    <font>
      <b/>
      <sz val="12"/>
      <color theme="1"/>
      <name val="ＭＳ 明朝"/>
      <family val="1"/>
      <charset val="128"/>
    </font>
    <font>
      <b/>
      <sz val="16"/>
      <color theme="1"/>
      <name val="ＭＳ 明朝"/>
      <family val="1"/>
      <charset val="128"/>
    </font>
    <font>
      <sz val="9"/>
      <color indexed="81"/>
      <name val="MS P ゴシック"/>
      <family val="3"/>
      <charset val="128"/>
    </font>
    <font>
      <b/>
      <sz val="9"/>
      <color indexed="10"/>
      <name val="MS P ゴシック"/>
      <family val="3"/>
      <charset val="128"/>
    </font>
    <font>
      <sz val="16"/>
      <name val="HGSｺﾞｼｯｸM"/>
      <family val="3"/>
      <charset val="128"/>
    </font>
    <font>
      <sz val="16"/>
      <name val="ＭＳ Ｐゴシック"/>
      <family val="3"/>
      <charset val="128"/>
    </font>
  </fonts>
  <fills count="12">
    <fill>
      <patternFill patternType="none"/>
    </fill>
    <fill>
      <patternFill patternType="gray125"/>
    </fill>
    <fill>
      <patternFill patternType="solid">
        <fgColor indexed="41"/>
        <bgColor indexed="64"/>
      </patternFill>
    </fill>
    <fill>
      <patternFill patternType="solid">
        <fgColor indexed="40"/>
        <bgColor indexed="64"/>
      </patternFill>
    </fill>
    <fill>
      <patternFill patternType="solid">
        <fgColor theme="0"/>
        <bgColor indexed="64"/>
      </patternFill>
    </fill>
    <fill>
      <patternFill patternType="solid">
        <fgColor rgb="FFCCFFFF"/>
        <bgColor indexed="64"/>
      </patternFill>
    </fill>
    <fill>
      <patternFill patternType="solid">
        <fgColor theme="9"/>
        <bgColor indexed="64"/>
      </patternFill>
    </fill>
    <fill>
      <patternFill patternType="solid">
        <fgColor rgb="FFFFC000"/>
        <bgColor indexed="64"/>
      </patternFill>
    </fill>
    <fill>
      <patternFill patternType="solid">
        <fgColor rgb="FF00B0F0"/>
        <bgColor indexed="64"/>
      </patternFill>
    </fill>
    <fill>
      <patternFill patternType="solid">
        <fgColor theme="1" tint="0.34998626667073579"/>
        <bgColor indexed="64"/>
      </patternFill>
    </fill>
    <fill>
      <patternFill patternType="solid">
        <fgColor rgb="FFFF0000"/>
        <bgColor indexed="64"/>
      </patternFill>
    </fill>
    <fill>
      <patternFill patternType="solid">
        <fgColor rgb="FF3366FF"/>
        <bgColor indexed="64"/>
      </patternFill>
    </fill>
  </fills>
  <borders count="99">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right/>
      <top style="dotted">
        <color indexed="64"/>
      </top>
      <bottom/>
      <diagonal/>
    </border>
    <border>
      <left/>
      <right/>
      <top style="thin">
        <color indexed="64"/>
      </top>
      <bottom style="thin">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top style="thin">
        <color indexed="64"/>
      </top>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top/>
      <bottom style="thin">
        <color indexed="64"/>
      </bottom>
      <diagonal/>
    </border>
    <border>
      <left/>
      <right style="medium">
        <color indexed="64"/>
      </right>
      <top style="thin">
        <color indexed="64"/>
      </top>
      <bottom/>
      <diagonal/>
    </border>
    <border>
      <left style="dotted">
        <color indexed="64"/>
      </left>
      <right/>
      <top style="dotted">
        <color indexed="64"/>
      </top>
      <bottom/>
      <diagonal/>
    </border>
    <border>
      <left/>
      <right style="thin">
        <color indexed="64"/>
      </right>
      <top style="dotted">
        <color indexed="64"/>
      </top>
      <bottom/>
      <diagonal/>
    </border>
    <border>
      <left style="dotted">
        <color indexed="64"/>
      </left>
      <right/>
      <top/>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style="dotted">
        <color indexed="64"/>
      </top>
      <bottom/>
      <diagonal/>
    </border>
    <border>
      <left/>
      <right style="dashed">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ashed">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style="hair">
        <color indexed="64"/>
      </left>
      <right/>
      <top style="dashed">
        <color indexed="64"/>
      </top>
      <bottom/>
      <diagonal/>
    </border>
    <border>
      <left/>
      <right style="thin">
        <color indexed="64"/>
      </right>
      <top style="dashed">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dotted">
        <color indexed="64"/>
      </bottom>
      <diagonal/>
    </border>
    <border>
      <left style="hair">
        <color indexed="64"/>
      </left>
      <right/>
      <top style="dotted">
        <color indexed="64"/>
      </top>
      <bottom/>
      <diagonal/>
    </border>
    <border>
      <left style="hair">
        <color indexed="64"/>
      </left>
      <right/>
      <top style="thin">
        <color indexed="64"/>
      </top>
      <bottom style="dashed">
        <color indexed="64"/>
      </bottom>
      <diagonal/>
    </border>
    <border>
      <left/>
      <right style="thin">
        <color indexed="64"/>
      </right>
      <top style="thin">
        <color indexed="64"/>
      </top>
      <bottom style="dashed">
        <color indexed="64"/>
      </bottom>
      <diagonal/>
    </border>
    <border>
      <left style="hair">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double">
        <color indexed="64"/>
      </bottom>
      <diagonal/>
    </border>
    <border diagonalDown="1">
      <left style="thin">
        <color indexed="64"/>
      </left>
      <right/>
      <top style="thin">
        <color indexed="64"/>
      </top>
      <bottom style="double">
        <color indexed="64"/>
      </bottom>
      <diagonal style="thin">
        <color indexed="64"/>
      </diagonal>
    </border>
    <border diagonalDown="1">
      <left/>
      <right style="thin">
        <color indexed="64"/>
      </right>
      <top style="thin">
        <color indexed="64"/>
      </top>
      <bottom style="double">
        <color indexed="64"/>
      </bottom>
      <diagonal style="thin">
        <color indexed="64"/>
      </diagonal>
    </border>
    <border>
      <left style="thin">
        <color indexed="8"/>
      </left>
      <right style="thin">
        <color indexed="8"/>
      </right>
      <top style="thin">
        <color indexed="8"/>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style="thin">
        <color indexed="64"/>
      </left>
      <right/>
      <top/>
      <bottom style="dotted">
        <color indexed="64"/>
      </bottom>
      <diagonal/>
    </border>
    <border>
      <left/>
      <right/>
      <top/>
      <bottom style="dotted">
        <color indexed="64"/>
      </bottom>
      <diagonal/>
    </border>
    <border>
      <left style="dotted">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dashed">
        <color indexed="64"/>
      </right>
      <top/>
      <bottom style="thin">
        <color indexed="64"/>
      </bottom>
      <diagonal/>
    </border>
    <border>
      <left/>
      <right style="dashed">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dotted">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s>
  <cellStyleXfs count="4">
    <xf numFmtId="0" fontId="0" fillId="0" borderId="0">
      <alignment vertical="center"/>
    </xf>
    <xf numFmtId="0" fontId="2" fillId="5" borderId="21" applyFill="0" applyBorder="0">
      <alignment horizontal="center" vertical="center"/>
    </xf>
    <xf numFmtId="0" fontId="1" fillId="0" borderId="0">
      <alignment vertical="center"/>
    </xf>
    <xf numFmtId="0" fontId="2" fillId="0" borderId="0">
      <alignment vertical="center"/>
    </xf>
  </cellStyleXfs>
  <cellXfs count="828">
    <xf numFmtId="0" fontId="0" fillId="0" borderId="0" xfId="0">
      <alignment vertical="center"/>
    </xf>
    <xf numFmtId="0" fontId="0" fillId="0" borderId="0" xfId="0" applyFill="1" applyBorder="1">
      <alignment vertical="center"/>
    </xf>
    <xf numFmtId="0" fontId="0" fillId="0" borderId="1" xfId="0" applyFill="1" applyBorder="1" applyAlignment="1">
      <alignment vertical="center"/>
    </xf>
    <xf numFmtId="0" fontId="0" fillId="0" borderId="0" xfId="0" applyFill="1">
      <alignment vertical="center"/>
    </xf>
    <xf numFmtId="0" fontId="0" fillId="0" borderId="1" xfId="0" applyFill="1" applyBorder="1" applyAlignment="1">
      <alignment vertical="top"/>
    </xf>
    <xf numFmtId="0" fontId="4" fillId="0" borderId="0" xfId="0" applyFont="1" applyFill="1" applyBorder="1">
      <alignment vertical="center"/>
    </xf>
    <xf numFmtId="0" fontId="8" fillId="0" borderId="2" xfId="0" applyFont="1" applyFill="1" applyBorder="1" applyAlignment="1">
      <alignment vertical="center" wrapText="1" shrinkToFit="1"/>
    </xf>
    <xf numFmtId="0" fontId="8" fillId="0" borderId="3" xfId="0" applyFont="1" applyFill="1" applyBorder="1" applyAlignment="1">
      <alignment vertical="center" wrapText="1" shrinkToFit="1"/>
    </xf>
    <xf numFmtId="0" fontId="0" fillId="0" borderId="3" xfId="0" applyFill="1" applyBorder="1">
      <alignment vertical="center"/>
    </xf>
    <xf numFmtId="0" fontId="0" fillId="0" borderId="4" xfId="0" applyFill="1" applyBorder="1">
      <alignment vertical="center"/>
    </xf>
    <xf numFmtId="0" fontId="0" fillId="0" borderId="1" xfId="0" applyFill="1" applyBorder="1">
      <alignment vertical="center"/>
    </xf>
    <xf numFmtId="0" fontId="0" fillId="0" borderId="5" xfId="0" applyFill="1" applyBorder="1" applyAlignment="1">
      <alignment horizontal="center" vertical="center" wrapText="1"/>
    </xf>
    <xf numFmtId="0" fontId="8" fillId="0" borderId="6" xfId="0" applyFont="1" applyFill="1" applyBorder="1" applyAlignment="1">
      <alignment vertical="center" wrapText="1" shrinkToFit="1"/>
    </xf>
    <xf numFmtId="0" fontId="8" fillId="0" borderId="7" xfId="0" applyFont="1" applyFill="1" applyBorder="1" applyAlignment="1">
      <alignment vertical="center" wrapText="1" shrinkToFit="1"/>
    </xf>
    <xf numFmtId="0" fontId="0" fillId="0" borderId="7" xfId="0" applyFill="1" applyBorder="1">
      <alignment vertical="center"/>
    </xf>
    <xf numFmtId="0" fontId="0" fillId="0" borderId="8" xfId="0" applyFill="1" applyBorder="1">
      <alignment vertical="center"/>
    </xf>
    <xf numFmtId="0" fontId="0" fillId="0" borderId="0" xfId="0" applyFill="1" applyBorder="1" applyAlignment="1">
      <alignment vertical="center"/>
    </xf>
    <xf numFmtId="0" fontId="0" fillId="0" borderId="5" xfId="0" applyFill="1" applyBorder="1" applyAlignment="1">
      <alignment vertical="center"/>
    </xf>
    <xf numFmtId="0" fontId="0" fillId="0" borderId="0" xfId="0" applyFill="1" applyBorder="1" applyAlignment="1">
      <alignment vertical="top"/>
    </xf>
    <xf numFmtId="0" fontId="2" fillId="0" borderId="2" xfId="0" applyFont="1" applyFill="1" applyBorder="1" applyAlignment="1">
      <alignment vertical="center" wrapText="1" shrinkToFit="1"/>
    </xf>
    <xf numFmtId="0" fontId="2" fillId="0" borderId="0" xfId="0" applyFont="1" applyFill="1" applyBorder="1">
      <alignment vertical="center"/>
    </xf>
    <xf numFmtId="0" fontId="7" fillId="0" borderId="23" xfId="0" applyFont="1" applyFill="1" applyBorder="1" applyAlignment="1">
      <alignment horizontal="center" vertical="center" shrinkToFit="1"/>
    </xf>
    <xf numFmtId="0" fontId="8" fillId="0" borderId="3" xfId="0" applyFont="1" applyFill="1" applyBorder="1" applyAlignment="1">
      <alignment horizontal="center" vertical="center" wrapText="1" shrinkToFit="1"/>
    </xf>
    <xf numFmtId="0" fontId="8" fillId="0" borderId="7" xfId="0" applyFont="1" applyFill="1" applyBorder="1" applyAlignment="1">
      <alignment horizontal="center" vertical="center" wrapText="1" shrinkToFit="1"/>
    </xf>
    <xf numFmtId="0" fontId="0" fillId="0" borderId="0" xfId="0" applyFill="1" applyAlignment="1">
      <alignment horizontal="center" vertical="center"/>
    </xf>
    <xf numFmtId="0" fontId="0" fillId="0" borderId="0" xfId="0" applyFill="1" applyBorder="1" applyAlignment="1">
      <alignment horizontal="center" vertical="center" wrapText="1"/>
    </xf>
    <xf numFmtId="0" fontId="11" fillId="0" borderId="1" xfId="0" applyFont="1" applyFill="1" applyBorder="1" applyAlignment="1">
      <alignment vertical="center"/>
    </xf>
    <xf numFmtId="0" fontId="6" fillId="0" borderId="0" xfId="0" applyFont="1" applyFill="1" applyBorder="1" applyAlignment="1">
      <alignment horizontal="center" vertical="center" shrinkToFit="1"/>
    </xf>
    <xf numFmtId="0" fontId="0" fillId="0" borderId="5" xfId="0" applyFill="1" applyBorder="1" applyAlignment="1">
      <alignment vertical="top"/>
    </xf>
    <xf numFmtId="0" fontId="0" fillId="0" borderId="14" xfId="0" applyFill="1" applyBorder="1" applyAlignment="1">
      <alignment vertical="top"/>
    </xf>
    <xf numFmtId="0" fontId="0" fillId="0" borderId="15" xfId="0" applyFill="1" applyBorder="1" applyAlignment="1">
      <alignment vertical="top"/>
    </xf>
    <xf numFmtId="0" fontId="15" fillId="0" borderId="0" xfId="0" applyFont="1" applyFill="1" applyBorder="1">
      <alignment vertical="center"/>
    </xf>
    <xf numFmtId="0" fontId="15" fillId="0" borderId="1" xfId="0" applyFont="1" applyFill="1" applyBorder="1">
      <alignment vertical="center"/>
    </xf>
    <xf numFmtId="0" fontId="15" fillId="0" borderId="1" xfId="0" applyFont="1" applyFill="1" applyBorder="1" applyAlignment="1">
      <alignment vertical="center"/>
    </xf>
    <xf numFmtId="0" fontId="16" fillId="0" borderId="1" xfId="0" applyFont="1" applyFill="1" applyBorder="1" applyAlignment="1">
      <alignment vertical="center"/>
    </xf>
    <xf numFmtId="0" fontId="15" fillId="0" borderId="0" xfId="0" applyFont="1" applyFill="1" applyBorder="1" applyAlignment="1">
      <alignment vertical="center"/>
    </xf>
    <xf numFmtId="0" fontId="15" fillId="0" borderId="0" xfId="0" applyFont="1" applyFill="1">
      <alignment vertical="center"/>
    </xf>
    <xf numFmtId="0" fontId="0" fillId="0" borderId="0" xfId="0" applyFont="1" applyFill="1">
      <alignment vertical="center"/>
    </xf>
    <xf numFmtId="0" fontId="0" fillId="0" borderId="0" xfId="0" applyFill="1" applyAlignment="1">
      <alignment horizontal="right" vertical="center"/>
    </xf>
    <xf numFmtId="0" fontId="0" fillId="0" borderId="0" xfId="0" applyFill="1" applyBorder="1" applyAlignment="1">
      <alignment horizontal="left" vertical="top"/>
    </xf>
    <xf numFmtId="0" fontId="0" fillId="0" borderId="0" xfId="0" applyFill="1" applyBorder="1" applyAlignment="1">
      <alignment horizontal="center" vertical="center"/>
    </xf>
    <xf numFmtId="0" fontId="5" fillId="0" borderId="21" xfId="0" applyFont="1" applyFill="1" applyBorder="1" applyAlignment="1">
      <alignment horizontal="center" vertical="center" shrinkToFit="1"/>
    </xf>
    <xf numFmtId="0" fontId="0" fillId="0" borderId="0" xfId="0" applyFill="1" applyBorder="1" applyAlignment="1">
      <alignment horizontal="center" vertical="center" shrinkToFit="1"/>
    </xf>
    <xf numFmtId="0" fontId="7" fillId="0" borderId="24" xfId="0" applyFont="1" applyFill="1" applyBorder="1" applyAlignment="1">
      <alignment horizontal="center" vertical="center" shrinkToFit="1"/>
    </xf>
    <xf numFmtId="0" fontId="0" fillId="0" borderId="1" xfId="0" applyFill="1" applyBorder="1" applyAlignment="1">
      <alignment vertical="center" shrinkToFit="1"/>
    </xf>
    <xf numFmtId="0" fontId="0" fillId="0" borderId="11" xfId="0" applyFill="1" applyBorder="1" applyAlignment="1">
      <alignment vertical="center" shrinkToFit="1"/>
    </xf>
    <xf numFmtId="0" fontId="7" fillId="0" borderId="22" xfId="0" applyFont="1" applyFill="1" applyBorder="1" applyAlignment="1">
      <alignment horizontal="center" shrinkToFit="1"/>
    </xf>
    <xf numFmtId="0" fontId="7" fillId="0" borderId="0" xfId="0" applyFont="1" applyFill="1" applyBorder="1" applyAlignment="1">
      <alignment vertical="center" shrinkToFit="1"/>
    </xf>
    <xf numFmtId="0" fontId="7" fillId="0" borderId="0" xfId="0" quotePrefix="1" applyFont="1" applyFill="1" applyBorder="1" applyAlignment="1">
      <alignment vertical="center" shrinkToFit="1"/>
    </xf>
    <xf numFmtId="0" fontId="0" fillId="0" borderId="6" xfId="0" applyFill="1" applyBorder="1" applyAlignment="1">
      <alignment vertical="center" shrinkToFit="1"/>
    </xf>
    <xf numFmtId="0" fontId="0" fillId="0" borderId="12" xfId="0" applyFill="1" applyBorder="1" applyAlignment="1">
      <alignment vertical="center" shrinkToFit="1"/>
    </xf>
    <xf numFmtId="0" fontId="2" fillId="0" borderId="10" xfId="0" applyFont="1" applyFill="1" applyBorder="1" applyAlignment="1">
      <alignment horizontal="center" vertical="center" shrinkToFit="1"/>
    </xf>
    <xf numFmtId="0" fontId="0" fillId="0" borderId="17" xfId="0" quotePrefix="1" applyFill="1" applyBorder="1" applyAlignment="1">
      <alignment horizontal="center" vertical="center" shrinkToFit="1"/>
    </xf>
    <xf numFmtId="0" fontId="0" fillId="0" borderId="0" xfId="0" quotePrefix="1" applyFill="1" applyBorder="1" applyAlignment="1">
      <alignment horizontal="center" vertical="center" shrinkToFit="1"/>
    </xf>
    <xf numFmtId="0" fontId="0" fillId="0" borderId="5" xfId="0" quotePrefix="1" applyFill="1" applyBorder="1" applyAlignment="1">
      <alignment horizontal="center" vertical="center" shrinkToFit="1"/>
    </xf>
    <xf numFmtId="0" fontId="5" fillId="0" borderId="21" xfId="0" applyFont="1" applyFill="1" applyBorder="1" applyAlignment="1">
      <alignment vertical="center" shrinkToFit="1"/>
    </xf>
    <xf numFmtId="0" fontId="7" fillId="0" borderId="10" xfId="0" applyFont="1" applyFill="1" applyBorder="1" applyAlignment="1">
      <alignment horizontal="center" vertical="center" shrinkToFit="1"/>
    </xf>
    <xf numFmtId="0" fontId="6" fillId="0" borderId="20" xfId="0" applyFont="1" applyFill="1" applyBorder="1" applyAlignment="1">
      <alignment horizontal="center" vertical="center" shrinkToFit="1"/>
    </xf>
    <xf numFmtId="0" fontId="6" fillId="0" borderId="9" xfId="0" applyFont="1" applyFill="1" applyBorder="1" applyAlignment="1">
      <alignment horizontal="center" vertical="center" shrinkToFit="1"/>
    </xf>
    <xf numFmtId="0" fontId="7" fillId="0" borderId="26" xfId="0" applyFont="1" applyFill="1" applyBorder="1" applyAlignment="1">
      <alignment horizontal="right" vertical="center" shrinkToFit="1"/>
    </xf>
    <xf numFmtId="0" fontId="7" fillId="0" borderId="27" xfId="0" quotePrefix="1" applyFont="1" applyFill="1" applyBorder="1" applyAlignment="1">
      <alignment vertical="center" shrinkToFit="1"/>
    </xf>
    <xf numFmtId="0" fontId="6" fillId="0" borderId="18" xfId="0" applyFont="1" applyFill="1" applyBorder="1" applyAlignment="1">
      <alignment horizontal="center" vertical="top" shrinkToFit="1"/>
    </xf>
    <xf numFmtId="0" fontId="6" fillId="0" borderId="19" xfId="0" applyFont="1" applyFill="1" applyBorder="1" applyAlignment="1">
      <alignment horizontal="center" vertical="top" shrinkToFit="1"/>
    </xf>
    <xf numFmtId="0" fontId="2" fillId="0" borderId="21" xfId="0" applyFont="1" applyFill="1" applyBorder="1" applyAlignment="1">
      <alignment horizontal="center" vertical="center" shrinkToFit="1"/>
    </xf>
    <xf numFmtId="0" fontId="0" fillId="0" borderId="28" xfId="0" quotePrefix="1" applyFill="1" applyBorder="1" applyAlignment="1">
      <alignment horizontal="center" vertical="center" shrinkToFit="1"/>
    </xf>
    <xf numFmtId="0" fontId="5" fillId="0" borderId="17" xfId="0" applyFont="1" applyFill="1" applyBorder="1" applyAlignment="1">
      <alignment horizontal="center" vertical="center"/>
    </xf>
    <xf numFmtId="0" fontId="0" fillId="0" borderId="0" xfId="0" applyFill="1" applyAlignment="1">
      <alignment vertical="center"/>
    </xf>
    <xf numFmtId="0" fontId="10" fillId="0" borderId="16" xfId="0" applyFont="1" applyFill="1" applyBorder="1" applyAlignment="1">
      <alignment horizontal="left" vertical="center"/>
    </xf>
    <xf numFmtId="176" fontId="10" fillId="0" borderId="16" xfId="0" applyNumberFormat="1" applyFont="1" applyFill="1" applyBorder="1" applyAlignment="1">
      <alignment horizontal="left" vertical="center"/>
    </xf>
    <xf numFmtId="0" fontId="0" fillId="0" borderId="0" xfId="0" applyFont="1" applyFill="1" applyAlignment="1">
      <alignment vertical="center"/>
    </xf>
    <xf numFmtId="0" fontId="0" fillId="0" borderId="0" xfId="0" applyFill="1" applyAlignment="1">
      <alignment horizontal="right" vertical="center"/>
    </xf>
    <xf numFmtId="0" fontId="19" fillId="0" borderId="0" xfId="0" applyFont="1">
      <alignment vertical="center"/>
    </xf>
    <xf numFmtId="0" fontId="19" fillId="0" borderId="10" xfId="0" applyFont="1" applyBorder="1" applyAlignment="1" applyProtection="1">
      <alignment horizontal="center" vertical="center"/>
      <protection locked="0"/>
    </xf>
    <xf numFmtId="0" fontId="20" fillId="0" borderId="0" xfId="0" applyFont="1" applyAlignment="1">
      <alignment vertical="center"/>
    </xf>
    <xf numFmtId="0" fontId="21" fillId="0" borderId="0" xfId="0" applyFont="1" applyAlignment="1">
      <alignment vertical="center"/>
    </xf>
    <xf numFmtId="0" fontId="22" fillId="0" borderId="0" xfId="0" applyFont="1" applyFill="1" applyBorder="1" applyAlignment="1">
      <alignment vertical="center"/>
    </xf>
    <xf numFmtId="0" fontId="21" fillId="0" borderId="0" xfId="0" applyFont="1" applyFill="1" applyAlignment="1">
      <alignment vertical="center"/>
    </xf>
    <xf numFmtId="0" fontId="23" fillId="0" borderId="0" xfId="0" applyFont="1" applyBorder="1" applyAlignment="1">
      <alignment vertical="center"/>
    </xf>
    <xf numFmtId="0" fontId="23" fillId="0" borderId="7" xfId="0" applyFont="1" applyBorder="1" applyAlignment="1">
      <alignment vertical="center"/>
    </xf>
    <xf numFmtId="0" fontId="21" fillId="0" borderId="11" xfId="0" applyFont="1" applyBorder="1" applyAlignment="1">
      <alignment vertical="center"/>
    </xf>
    <xf numFmtId="0" fontId="21" fillId="0" borderId="73" xfId="0" applyFont="1" applyFill="1" applyBorder="1" applyAlignment="1">
      <alignment horizontal="center" vertical="center"/>
    </xf>
    <xf numFmtId="0" fontId="21" fillId="0" borderId="24" xfId="0" applyFont="1" applyBorder="1" applyAlignment="1">
      <alignment horizontal="center" vertical="center"/>
    </xf>
    <xf numFmtId="0" fontId="21" fillId="0" borderId="24" xfId="0" applyFont="1" applyFill="1" applyBorder="1" applyAlignment="1" applyProtection="1">
      <alignment horizontal="center" vertical="center" shrinkToFit="1"/>
      <protection locked="0"/>
    </xf>
    <xf numFmtId="0" fontId="23" fillId="0" borderId="0" xfId="0" applyFont="1" applyAlignment="1">
      <alignment horizontal="left" vertical="center"/>
    </xf>
    <xf numFmtId="0" fontId="21" fillId="0" borderId="0" xfId="0" applyFont="1" applyFill="1" applyAlignment="1">
      <alignment horizontal="left" vertical="center"/>
    </xf>
    <xf numFmtId="0" fontId="21" fillId="0" borderId="0" xfId="0" applyFont="1" applyAlignment="1">
      <alignment horizontal="left" vertical="center"/>
    </xf>
    <xf numFmtId="0" fontId="21" fillId="0" borderId="0" xfId="0" applyFont="1" applyFill="1" applyBorder="1" applyAlignment="1">
      <alignment horizontal="left" vertical="center"/>
    </xf>
    <xf numFmtId="0" fontId="23" fillId="0" borderId="0" xfId="0" applyFont="1" applyAlignment="1">
      <alignment vertical="center"/>
    </xf>
    <xf numFmtId="0" fontId="25" fillId="0" borderId="0" xfId="0" applyFont="1" applyAlignment="1">
      <alignment vertical="center"/>
    </xf>
    <xf numFmtId="0" fontId="27" fillId="0" borderId="0" xfId="0" applyFont="1" applyAlignment="1">
      <alignment vertical="center"/>
    </xf>
    <xf numFmtId="0" fontId="21" fillId="0" borderId="0" xfId="0" applyFont="1" applyFill="1" applyAlignment="1">
      <alignment horizontal="center" vertical="center"/>
    </xf>
    <xf numFmtId="0" fontId="30" fillId="9" borderId="10" xfId="0" applyFont="1" applyFill="1" applyBorder="1" applyAlignment="1">
      <alignment horizontal="center" vertical="center"/>
    </xf>
    <xf numFmtId="0" fontId="31" fillId="0" borderId="0" xfId="0" applyFont="1">
      <alignment vertical="center"/>
    </xf>
    <xf numFmtId="0" fontId="33" fillId="0" borderId="0" xfId="0" applyFont="1">
      <alignment vertical="center"/>
    </xf>
    <xf numFmtId="0" fontId="0" fillId="0" borderId="0" xfId="0" applyFont="1" applyFill="1" applyAlignment="1">
      <alignment horizontal="center" vertical="center"/>
    </xf>
    <xf numFmtId="0" fontId="5" fillId="0" borderId="0" xfId="0" applyFont="1" applyFill="1" applyAlignment="1">
      <alignment vertical="center"/>
    </xf>
    <xf numFmtId="0" fontId="5" fillId="0" borderId="0" xfId="0" applyFont="1" applyFill="1" applyAlignment="1">
      <alignment horizontal="center" vertical="center"/>
    </xf>
    <xf numFmtId="0" fontId="10" fillId="0" borderId="76" xfId="0" applyFont="1" applyFill="1" applyBorder="1" applyAlignment="1">
      <alignment horizontal="left" vertical="center"/>
    </xf>
    <xf numFmtId="0" fontId="5" fillId="0" borderId="16" xfId="0" applyNumberFormat="1" applyFont="1" applyFill="1" applyBorder="1" applyAlignment="1">
      <alignment horizontal="left" vertical="center"/>
    </xf>
    <xf numFmtId="0" fontId="5" fillId="0" borderId="0" xfId="0" applyNumberFormat="1" applyFont="1" applyFill="1" applyAlignment="1">
      <alignment vertical="center"/>
    </xf>
    <xf numFmtId="0" fontId="5" fillId="0" borderId="10" xfId="0" applyNumberFormat="1" applyFont="1" applyFill="1" applyBorder="1" applyAlignment="1">
      <alignment horizontal="left" vertical="center"/>
    </xf>
    <xf numFmtId="0" fontId="0" fillId="0" borderId="0" xfId="0" applyNumberFormat="1" applyFill="1">
      <alignment vertical="center"/>
    </xf>
    <xf numFmtId="0" fontId="0" fillId="0" borderId="0" xfId="0" applyNumberFormat="1" applyFill="1" applyBorder="1">
      <alignment vertical="center"/>
    </xf>
    <xf numFmtId="0" fontId="15" fillId="0" borderId="0" xfId="0" applyNumberFormat="1" applyFont="1" applyFill="1" applyBorder="1">
      <alignment vertical="center"/>
    </xf>
    <xf numFmtId="0" fontId="15" fillId="0" borderId="0" xfId="0" applyNumberFormat="1" applyFont="1" applyFill="1">
      <alignment vertical="center"/>
    </xf>
    <xf numFmtId="0" fontId="15" fillId="0" borderId="0" xfId="0" applyNumberFormat="1" applyFont="1" applyFill="1" applyBorder="1" applyAlignment="1">
      <alignment vertical="center"/>
    </xf>
    <xf numFmtId="0" fontId="0" fillId="0" borderId="0" xfId="0" applyNumberFormat="1" applyFont="1" applyFill="1" applyAlignment="1">
      <alignment vertical="center"/>
    </xf>
    <xf numFmtId="0" fontId="0" fillId="0" borderId="0" xfId="0" applyNumberFormat="1" applyFill="1" applyAlignment="1">
      <alignment vertical="center"/>
    </xf>
    <xf numFmtId="0" fontId="10" fillId="0" borderId="76" xfId="0" applyNumberFormat="1" applyFont="1" applyFill="1" applyBorder="1" applyAlignment="1">
      <alignment horizontal="left" vertical="center"/>
    </xf>
    <xf numFmtId="0" fontId="5" fillId="0" borderId="0" xfId="0" applyFont="1" applyFill="1">
      <alignment vertical="center"/>
    </xf>
    <xf numFmtId="0" fontId="5" fillId="0" borderId="0" xfId="0" applyNumberFormat="1" applyFont="1" applyFill="1" applyAlignment="1">
      <alignment horizontal="center" vertical="center"/>
    </xf>
    <xf numFmtId="0" fontId="34" fillId="0" borderId="0" xfId="0" applyFont="1" applyFill="1" applyAlignment="1">
      <alignment vertical="center"/>
    </xf>
    <xf numFmtId="0" fontId="34" fillId="0" borderId="0" xfId="0" applyFont="1" applyFill="1" applyAlignment="1">
      <alignment horizontal="center" vertical="center"/>
    </xf>
    <xf numFmtId="0" fontId="34" fillId="0" borderId="0" xfId="0" applyFont="1" applyFill="1" applyAlignment="1">
      <alignment horizontal="left" vertical="center"/>
    </xf>
    <xf numFmtId="0" fontId="29" fillId="0" borderId="10" xfId="0" applyFont="1" applyFill="1" applyBorder="1" applyAlignment="1">
      <alignment horizontal="left" vertical="center"/>
    </xf>
    <xf numFmtId="0" fontId="34" fillId="0" borderId="10" xfId="0" applyFont="1" applyFill="1" applyBorder="1" applyAlignment="1">
      <alignment horizontal="left" vertical="center"/>
    </xf>
    <xf numFmtId="0" fontId="37" fillId="0" borderId="0" xfId="0" applyFont="1" applyAlignment="1">
      <alignment horizontal="left" vertical="center"/>
    </xf>
    <xf numFmtId="0" fontId="37" fillId="0" borderId="0" xfId="0" applyFont="1" applyAlignment="1">
      <alignment horizontal="left"/>
    </xf>
    <xf numFmtId="0" fontId="37" fillId="0" borderId="0" xfId="0" applyFont="1" applyAlignment="1">
      <alignment horizontal="center"/>
    </xf>
    <xf numFmtId="0" fontId="37" fillId="0" borderId="0" xfId="0" applyFont="1" applyAlignment="1">
      <alignment horizontal="center" vertical="center"/>
    </xf>
    <xf numFmtId="0" fontId="37" fillId="0" borderId="7" xfId="0" applyFont="1" applyBorder="1" applyAlignment="1">
      <alignment horizontal="left" vertical="center"/>
    </xf>
    <xf numFmtId="0" fontId="37" fillId="0" borderId="7" xfId="0" applyFont="1" applyBorder="1" applyAlignment="1">
      <alignment horizontal="center" vertical="center"/>
    </xf>
    <xf numFmtId="0" fontId="37" fillId="0" borderId="0" xfId="0" applyFont="1" applyAlignment="1">
      <alignment vertical="center" wrapText="1"/>
    </xf>
    <xf numFmtId="0" fontId="39" fillId="0" borderId="79" xfId="0" applyFont="1" applyBorder="1" applyAlignment="1">
      <alignment vertical="center" wrapText="1"/>
    </xf>
    <xf numFmtId="0" fontId="39" fillId="0" borderId="0" xfId="0" applyFont="1" applyBorder="1" applyAlignment="1">
      <alignment vertical="center" wrapText="1"/>
    </xf>
    <xf numFmtId="0" fontId="38" fillId="0" borderId="0" xfId="0" applyFont="1" applyAlignment="1">
      <alignment horizontal="center" vertical="center"/>
    </xf>
    <xf numFmtId="0" fontId="37" fillId="0" borderId="0" xfId="0" applyFont="1" applyAlignment="1">
      <alignment vertical="center"/>
    </xf>
    <xf numFmtId="177" fontId="37" fillId="0" borderId="0" xfId="0" applyNumberFormat="1" applyFont="1" applyAlignment="1">
      <alignment vertical="center"/>
    </xf>
    <xf numFmtId="0" fontId="40" fillId="0" borderId="0" xfId="0" applyFont="1" applyFill="1" applyBorder="1" applyAlignment="1">
      <alignment vertical="center"/>
    </xf>
    <xf numFmtId="0" fontId="37" fillId="0" borderId="0" xfId="0" applyFont="1" applyFill="1" applyBorder="1" applyAlignment="1">
      <alignment horizontal="center" vertical="center"/>
    </xf>
    <xf numFmtId="0" fontId="40" fillId="0" borderId="0" xfId="0" applyFont="1" applyBorder="1" applyAlignment="1">
      <alignment vertical="center"/>
    </xf>
    <xf numFmtId="0" fontId="37" fillId="0" borderId="0" xfId="0" applyFont="1" applyBorder="1" applyAlignment="1">
      <alignment horizontal="center" vertical="center"/>
    </xf>
    <xf numFmtId="0" fontId="38" fillId="0" borderId="0" xfId="0" applyFont="1" applyFill="1" applyBorder="1" applyAlignment="1">
      <alignment vertical="center"/>
    </xf>
    <xf numFmtId="0" fontId="37" fillId="0" borderId="0" xfId="0" applyFont="1" applyBorder="1" applyAlignment="1">
      <alignment vertical="center"/>
    </xf>
    <xf numFmtId="0" fontId="37" fillId="0" borderId="0" xfId="0" applyFont="1" applyAlignment="1">
      <alignment horizontal="center" vertical="center"/>
    </xf>
    <xf numFmtId="0" fontId="37" fillId="0" borderId="7" xfId="0" applyFont="1" applyBorder="1" applyAlignment="1">
      <alignment horizontal="center" vertical="center"/>
    </xf>
    <xf numFmtId="0" fontId="0" fillId="0" borderId="0" xfId="0" applyFill="1" applyBorder="1" applyAlignment="1">
      <alignment horizontal="left" vertical="top"/>
    </xf>
    <xf numFmtId="0" fontId="7" fillId="0" borderId="23" xfId="0" applyFont="1" applyFill="1" applyBorder="1" applyAlignment="1">
      <alignment horizontal="center" vertical="center" shrinkToFit="1"/>
    </xf>
    <xf numFmtId="0" fontId="5" fillId="0" borderId="21" xfId="0" applyFont="1" applyFill="1" applyBorder="1" applyAlignment="1">
      <alignment horizontal="center" vertical="center" shrinkToFit="1"/>
    </xf>
    <xf numFmtId="0" fontId="0" fillId="0" borderId="0" xfId="0" applyFill="1" applyBorder="1" applyAlignment="1">
      <alignment horizontal="center" vertical="center" shrinkToFit="1"/>
    </xf>
    <xf numFmtId="0" fontId="0" fillId="0" borderId="0" xfId="0" applyFill="1" applyBorder="1" applyAlignment="1">
      <alignment horizontal="center" vertical="center"/>
    </xf>
    <xf numFmtId="0" fontId="37" fillId="0" borderId="0" xfId="0" applyFont="1" applyAlignment="1">
      <alignment horizontal="center" vertical="center"/>
    </xf>
    <xf numFmtId="0" fontId="37" fillId="0" borderId="7" xfId="0" applyFont="1" applyBorder="1" applyAlignment="1">
      <alignment horizontal="center" vertical="center"/>
    </xf>
    <xf numFmtId="0" fontId="28" fillId="0" borderId="0" xfId="0" applyFont="1" applyFill="1" applyBorder="1" applyAlignment="1">
      <alignment vertical="center"/>
    </xf>
    <xf numFmtId="0" fontId="0" fillId="0" borderId="0" xfId="0" applyFill="1" applyProtection="1">
      <alignment vertical="center"/>
    </xf>
    <xf numFmtId="0" fontId="0" fillId="0" borderId="0" xfId="0" applyFont="1" applyFill="1" applyProtection="1">
      <alignment vertical="center"/>
    </xf>
    <xf numFmtId="0" fontId="11" fillId="0" borderId="1" xfId="0" applyFont="1" applyFill="1" applyBorder="1" applyAlignment="1" applyProtection="1">
      <alignment vertical="center"/>
    </xf>
    <xf numFmtId="0" fontId="0" fillId="0" borderId="0" xfId="0" applyFill="1" applyBorder="1" applyProtection="1">
      <alignment vertical="center"/>
    </xf>
    <xf numFmtId="0" fontId="0" fillId="0" borderId="5" xfId="0" applyFill="1" applyBorder="1" applyAlignment="1" applyProtection="1">
      <alignment vertical="center"/>
    </xf>
    <xf numFmtId="0" fontId="0" fillId="0" borderId="1" xfId="0" applyFont="1" applyFill="1" applyBorder="1" applyAlignment="1" applyProtection="1">
      <alignment vertical="center"/>
    </xf>
    <xf numFmtId="0" fontId="0" fillId="0" borderId="5" xfId="0" applyFill="1" applyBorder="1" applyAlignment="1" applyProtection="1">
      <alignment vertical="top"/>
    </xf>
    <xf numFmtId="0" fontId="0" fillId="0" borderId="1" xfId="0" applyFont="1" applyFill="1" applyBorder="1" applyAlignment="1" applyProtection="1">
      <alignment vertical="top"/>
    </xf>
    <xf numFmtId="0" fontId="4" fillId="0" borderId="0" xfId="0" applyFont="1" applyFill="1" applyBorder="1" applyProtection="1">
      <alignment vertical="center"/>
    </xf>
    <xf numFmtId="0" fontId="2" fillId="0" borderId="0" xfId="0" applyFont="1" applyFill="1" applyBorder="1" applyProtection="1">
      <alignment vertical="center"/>
    </xf>
    <xf numFmtId="0" fontId="0" fillId="0" borderId="15" xfId="0" applyFill="1" applyBorder="1" applyAlignment="1" applyProtection="1">
      <alignment vertical="top"/>
    </xf>
    <xf numFmtId="0" fontId="2" fillId="0" borderId="2" xfId="0" applyFont="1" applyFill="1" applyBorder="1" applyAlignment="1" applyProtection="1">
      <alignment vertical="center" wrapText="1" shrinkToFit="1"/>
    </xf>
    <xf numFmtId="0" fontId="8" fillId="0" borderId="3" xfId="0" applyFont="1" applyFill="1" applyBorder="1" applyAlignment="1" applyProtection="1">
      <alignment vertical="center" wrapText="1" shrinkToFit="1"/>
    </xf>
    <xf numFmtId="0" fontId="0" fillId="0" borderId="3" xfId="0" applyFill="1" applyBorder="1" applyProtection="1">
      <alignment vertical="center"/>
    </xf>
    <xf numFmtId="0" fontId="0" fillId="0" borderId="4" xfId="0" applyFill="1" applyBorder="1" applyProtection="1">
      <alignment vertical="center"/>
    </xf>
    <xf numFmtId="0" fontId="0" fillId="0" borderId="1" xfId="0" applyFont="1" applyFill="1" applyBorder="1" applyProtection="1">
      <alignment vertical="center"/>
    </xf>
    <xf numFmtId="0" fontId="0" fillId="0" borderId="5" xfId="0" applyFill="1" applyBorder="1" applyAlignment="1" applyProtection="1">
      <alignment horizontal="center" vertical="center" wrapText="1"/>
    </xf>
    <xf numFmtId="0" fontId="8" fillId="0" borderId="6" xfId="0" applyFont="1" applyFill="1" applyBorder="1" applyAlignment="1" applyProtection="1">
      <alignment vertical="center" wrapText="1" shrinkToFit="1"/>
    </xf>
    <xf numFmtId="0" fontId="8" fillId="0" borderId="7" xfId="0" applyFont="1" applyFill="1" applyBorder="1" applyAlignment="1" applyProtection="1">
      <alignment vertical="center" wrapText="1" shrinkToFit="1"/>
    </xf>
    <xf numFmtId="0" fontId="0" fillId="0" borderId="7" xfId="0" applyFill="1" applyBorder="1" applyProtection="1">
      <alignment vertical="center"/>
    </xf>
    <xf numFmtId="0" fontId="0" fillId="0" borderId="8" xfId="0" applyFill="1" applyBorder="1" applyProtection="1">
      <alignment vertical="center"/>
    </xf>
    <xf numFmtId="0" fontId="6" fillId="0" borderId="9" xfId="0" applyFont="1" applyFill="1" applyBorder="1" applyAlignment="1" applyProtection="1">
      <alignment horizontal="center" vertical="center"/>
    </xf>
    <xf numFmtId="0" fontId="0" fillId="0" borderId="0" xfId="0" applyFont="1" applyFill="1" applyBorder="1" applyProtection="1">
      <alignment vertical="center"/>
    </xf>
    <xf numFmtId="0" fontId="15" fillId="0" borderId="0" xfId="0" applyFont="1" applyFill="1" applyBorder="1" applyProtection="1">
      <alignment vertical="center"/>
    </xf>
    <xf numFmtId="0" fontId="7" fillId="0" borderId="24" xfId="0" applyFont="1" applyFill="1" applyBorder="1" applyAlignment="1" applyProtection="1">
      <alignment horizontal="center" vertical="center"/>
    </xf>
    <xf numFmtId="0" fontId="15" fillId="0" borderId="0" xfId="0" applyFont="1" applyFill="1" applyProtection="1">
      <alignment vertical="center"/>
    </xf>
    <xf numFmtId="0" fontId="7" fillId="0" borderId="10" xfId="0" applyFont="1" applyFill="1" applyBorder="1" applyAlignment="1" applyProtection="1">
      <alignment horizontal="distributed" vertical="center" justifyLastLine="1"/>
    </xf>
    <xf numFmtId="0" fontId="7" fillId="0" borderId="1" xfId="0" applyFont="1" applyFill="1" applyBorder="1" applyAlignment="1" applyProtection="1">
      <alignment vertical="center"/>
    </xf>
    <xf numFmtId="0" fontId="0" fillId="0" borderId="1" xfId="0" applyFill="1" applyBorder="1" applyProtection="1">
      <alignment vertical="center"/>
    </xf>
    <xf numFmtId="0" fontId="0" fillId="0" borderId="11" xfId="0" applyFill="1" applyBorder="1" applyProtection="1">
      <alignment vertical="center"/>
    </xf>
    <xf numFmtId="0" fontId="7" fillId="0" borderId="26" xfId="0" applyFont="1" applyFill="1" applyBorder="1" applyAlignment="1" applyProtection="1">
      <alignment horizontal="right" vertical="center"/>
    </xf>
    <xf numFmtId="0" fontId="7" fillId="0" borderId="0" xfId="0" applyFont="1" applyFill="1" applyBorder="1" applyProtection="1">
      <alignment vertical="center"/>
    </xf>
    <xf numFmtId="0" fontId="7" fillId="0" borderId="27" xfId="0" quotePrefix="1" applyFont="1" applyFill="1" applyBorder="1" applyAlignment="1" applyProtection="1">
      <alignment vertical="center"/>
    </xf>
    <xf numFmtId="0" fontId="0" fillId="0" borderId="6" xfId="0" applyFill="1" applyBorder="1" applyProtection="1">
      <alignment vertical="center"/>
    </xf>
    <xf numFmtId="0" fontId="0" fillId="0" borderId="12" xfId="0" applyFill="1" applyBorder="1" applyProtection="1">
      <alignment vertical="center"/>
    </xf>
    <xf numFmtId="0" fontId="6" fillId="0" borderId="0" xfId="0" applyFont="1" applyFill="1" applyBorder="1" applyAlignment="1" applyProtection="1">
      <alignment horizontal="center" vertical="center" shrinkToFit="1"/>
    </xf>
    <xf numFmtId="0" fontId="6" fillId="0" borderId="18" xfId="0" applyFont="1" applyFill="1" applyBorder="1" applyAlignment="1" applyProtection="1">
      <alignment horizontal="center" vertical="top"/>
    </xf>
    <xf numFmtId="0" fontId="6" fillId="0" borderId="19" xfId="0" applyFont="1" applyFill="1" applyBorder="1" applyAlignment="1" applyProtection="1">
      <alignment horizontal="center" vertical="top"/>
    </xf>
    <xf numFmtId="0" fontId="2" fillId="0" borderId="10" xfId="0" applyFont="1" applyFill="1" applyBorder="1" applyAlignment="1" applyProtection="1">
      <alignment horizontal="center" vertical="center"/>
    </xf>
    <xf numFmtId="0" fontId="2" fillId="0" borderId="21" xfId="0" applyFont="1" applyFill="1" applyBorder="1" applyAlignment="1" applyProtection="1">
      <alignment horizontal="center" vertical="center"/>
    </xf>
    <xf numFmtId="0" fontId="0" fillId="0" borderId="28" xfId="0" quotePrefix="1" applyFill="1" applyBorder="1" applyAlignment="1" applyProtection="1">
      <alignment horizontal="center" vertical="center"/>
    </xf>
    <xf numFmtId="0" fontId="0" fillId="0" borderId="0" xfId="0" quotePrefix="1" applyFill="1" applyBorder="1" applyAlignment="1" applyProtection="1">
      <alignment horizontal="center" vertical="center"/>
    </xf>
    <xf numFmtId="0" fontId="0" fillId="0" borderId="5" xfId="0" quotePrefix="1" applyFill="1" applyBorder="1" applyAlignment="1" applyProtection="1">
      <alignment horizontal="center" vertical="center"/>
    </xf>
    <xf numFmtId="0" fontId="0" fillId="0" borderId="0" xfId="0" applyFont="1" applyFill="1" applyBorder="1" applyAlignment="1" applyProtection="1">
      <alignment vertical="center"/>
    </xf>
    <xf numFmtId="0" fontId="7" fillId="0" borderId="10" xfId="0" applyFont="1" applyFill="1" applyBorder="1" applyAlignment="1" applyProtection="1">
      <alignment horizontal="center" vertical="center"/>
    </xf>
    <xf numFmtId="0" fontId="15" fillId="0" borderId="0" xfId="0" applyFont="1" applyFill="1" applyBorder="1" applyAlignment="1" applyProtection="1">
      <alignment vertical="center"/>
    </xf>
    <xf numFmtId="0" fontId="37" fillId="0" borderId="0" xfId="0" applyFont="1" applyAlignment="1" applyProtection="1">
      <alignment horizontal="left" vertical="center"/>
    </xf>
    <xf numFmtId="0" fontId="37" fillId="0" borderId="0" xfId="0" applyFont="1" applyAlignment="1" applyProtection="1">
      <alignment horizontal="left"/>
    </xf>
    <xf numFmtId="0" fontId="37" fillId="0" borderId="0" xfId="0" applyFont="1" applyAlignment="1" applyProtection="1">
      <alignment horizontal="center"/>
    </xf>
    <xf numFmtId="0" fontId="37" fillId="0" borderId="0" xfId="0" applyFont="1" applyAlignment="1" applyProtection="1">
      <alignment horizontal="center" vertical="center"/>
    </xf>
    <xf numFmtId="0" fontId="37" fillId="0" borderId="0" xfId="0" applyFont="1" applyBorder="1" applyAlignment="1" applyProtection="1">
      <alignment horizontal="center" vertical="center"/>
    </xf>
    <xf numFmtId="0" fontId="38" fillId="0" borderId="0" xfId="0" applyFont="1" applyAlignment="1" applyProtection="1">
      <alignment horizontal="center" vertical="center"/>
    </xf>
    <xf numFmtId="0" fontId="38" fillId="0" borderId="0" xfId="0" applyFont="1" applyFill="1" applyBorder="1" applyAlignment="1" applyProtection="1">
      <alignment vertical="center"/>
    </xf>
    <xf numFmtId="0" fontId="37" fillId="0" borderId="7" xfId="0" applyFont="1" applyBorder="1" applyAlignment="1" applyProtection="1">
      <alignment horizontal="left" vertical="center"/>
    </xf>
    <xf numFmtId="0" fontId="37" fillId="0" borderId="7" xfId="0" applyFont="1" applyBorder="1" applyAlignment="1" applyProtection="1">
      <alignment horizontal="center" vertical="center"/>
    </xf>
    <xf numFmtId="0" fontId="37" fillId="0" borderId="0" xfId="0" applyFont="1" applyAlignment="1" applyProtection="1">
      <alignment vertical="center"/>
    </xf>
    <xf numFmtId="0" fontId="37" fillId="0" borderId="0" xfId="0" applyFont="1" applyBorder="1" applyAlignment="1" applyProtection="1">
      <alignment vertical="center"/>
    </xf>
    <xf numFmtId="177" fontId="37" fillId="0" borderId="0" xfId="0" applyNumberFormat="1" applyFont="1" applyAlignment="1" applyProtection="1">
      <alignment vertical="center"/>
    </xf>
    <xf numFmtId="0" fontId="39" fillId="0" borderId="79" xfId="0" applyFont="1" applyBorder="1" applyAlignment="1" applyProtection="1">
      <alignment vertical="center" wrapText="1"/>
    </xf>
    <xf numFmtId="0" fontId="39" fillId="0" borderId="0" xfId="0" applyFont="1" applyBorder="1" applyAlignment="1" applyProtection="1">
      <alignment vertical="center" wrapText="1"/>
    </xf>
    <xf numFmtId="0" fontId="37" fillId="0" borderId="0" xfId="0" applyFont="1" applyAlignment="1" applyProtection="1">
      <alignment vertical="center" wrapText="1"/>
    </xf>
    <xf numFmtId="0" fontId="40" fillId="0" borderId="0" xfId="0" applyFont="1" applyBorder="1" applyAlignment="1" applyProtection="1">
      <alignment vertical="center"/>
    </xf>
    <xf numFmtId="0" fontId="40"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0" fillId="0" borderId="0" xfId="0" applyFill="1" applyAlignment="1" applyProtection="1">
      <alignment horizontal="center" vertical="center"/>
    </xf>
    <xf numFmtId="0" fontId="0" fillId="0" borderId="0" xfId="0" applyFill="1" applyBorder="1" applyAlignment="1" applyProtection="1">
      <alignment vertical="center"/>
    </xf>
    <xf numFmtId="0" fontId="0"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0" xfId="0" applyFill="1" applyBorder="1" applyAlignment="1" applyProtection="1">
      <alignment vertical="top"/>
    </xf>
    <xf numFmtId="0" fontId="0"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14" xfId="0" applyFill="1" applyBorder="1" applyAlignment="1" applyProtection="1">
      <alignment vertical="top"/>
    </xf>
    <xf numFmtId="0" fontId="8" fillId="0" borderId="2" xfId="0" applyFont="1" applyFill="1" applyBorder="1" applyAlignment="1" applyProtection="1">
      <alignment vertical="center" wrapText="1" shrinkToFit="1"/>
    </xf>
    <xf numFmtId="0" fontId="8" fillId="0" borderId="3" xfId="0" applyFont="1" applyFill="1" applyBorder="1" applyAlignment="1" applyProtection="1">
      <alignment horizontal="center" vertical="center" wrapText="1" shrinkToFit="1"/>
    </xf>
    <xf numFmtId="0" fontId="0" fillId="0" borderId="0" xfId="0" applyFon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8" fillId="0" borderId="7" xfId="0" applyFont="1" applyFill="1" applyBorder="1" applyAlignment="1" applyProtection="1">
      <alignment horizontal="center" vertical="center" wrapText="1" shrinkToFit="1"/>
    </xf>
    <xf numFmtId="0" fontId="7" fillId="0" borderId="9" xfId="0" applyFont="1" applyFill="1" applyBorder="1" applyAlignment="1" applyProtection="1">
      <alignment vertical="center"/>
    </xf>
    <xf numFmtId="0" fontId="7" fillId="0" borderId="22" xfId="0" applyFont="1" applyFill="1" applyBorder="1" applyAlignment="1" applyProtection="1">
      <alignment horizontal="center"/>
    </xf>
    <xf numFmtId="0" fontId="7" fillId="0" borderId="0" xfId="0" quotePrefix="1" applyFont="1" applyFill="1" applyBorder="1" applyAlignment="1" applyProtection="1">
      <alignment vertical="center"/>
    </xf>
    <xf numFmtId="0" fontId="0" fillId="0" borderId="0" xfId="0" applyFill="1" applyBorder="1" applyAlignment="1" applyProtection="1">
      <alignment horizontal="center" vertical="center" shrinkToFit="1"/>
    </xf>
    <xf numFmtId="0" fontId="0" fillId="0" borderId="17" xfId="0" quotePrefix="1" applyFill="1" applyBorder="1" applyAlignment="1" applyProtection="1">
      <alignment horizontal="center" vertical="center"/>
    </xf>
    <xf numFmtId="0" fontId="7" fillId="0" borderId="23" xfId="0" applyFont="1" applyFill="1" applyBorder="1" applyAlignment="1" applyProtection="1">
      <alignment horizontal="center" vertical="center" shrinkToFit="1"/>
    </xf>
    <xf numFmtId="0" fontId="5" fillId="0" borderId="21" xfId="0" applyFont="1" applyFill="1" applyBorder="1" applyAlignment="1" applyProtection="1">
      <alignment vertical="center" wrapText="1"/>
    </xf>
    <xf numFmtId="0" fontId="5" fillId="0" borderId="21" xfId="0" applyFont="1" applyFill="1" applyBorder="1" applyAlignment="1" applyProtection="1">
      <alignment horizontal="center" vertical="center" shrinkToFit="1"/>
    </xf>
    <xf numFmtId="0" fontId="6" fillId="0" borderId="20" xfId="0" applyFont="1" applyFill="1" applyBorder="1" applyAlignment="1" applyProtection="1">
      <alignment horizontal="center" vertical="center"/>
    </xf>
    <xf numFmtId="0" fontId="5" fillId="0" borderId="17" xfId="0" applyFont="1" applyFill="1" applyBorder="1" applyAlignment="1" applyProtection="1">
      <alignment horizontal="center" vertical="center"/>
    </xf>
    <xf numFmtId="0" fontId="38" fillId="0" borderId="0" xfId="0" applyFont="1" applyFill="1" applyAlignment="1" applyProtection="1">
      <alignment vertical="center"/>
    </xf>
    <xf numFmtId="0" fontId="37" fillId="0" borderId="33" xfId="0" applyFont="1" applyFill="1" applyBorder="1" applyAlignment="1" applyProtection="1">
      <alignment horizontal="center" vertical="center"/>
    </xf>
    <xf numFmtId="0" fontId="40" fillId="0" borderId="7" xfId="0" applyFont="1" applyFill="1" applyBorder="1" applyAlignment="1" applyProtection="1">
      <alignment vertical="center"/>
    </xf>
    <xf numFmtId="0" fontId="6" fillId="0" borderId="82" xfId="0" applyFont="1" applyFill="1" applyBorder="1" applyAlignment="1">
      <alignment horizontal="center" vertical="center" shrinkToFit="1"/>
    </xf>
    <xf numFmtId="0" fontId="6" fillId="0" borderId="86" xfId="0" applyFont="1" applyFill="1" applyBorder="1" applyAlignment="1">
      <alignment horizontal="center" vertical="center" shrinkToFit="1"/>
    </xf>
    <xf numFmtId="0" fontId="6" fillId="0" borderId="82" xfId="0" applyFont="1" applyFill="1" applyBorder="1" applyAlignment="1" applyProtection="1">
      <alignment horizontal="center" vertical="center"/>
    </xf>
    <xf numFmtId="0" fontId="6" fillId="0" borderId="89" xfId="0" applyFont="1" applyFill="1" applyBorder="1" applyAlignment="1" applyProtection="1">
      <alignment horizontal="center" vertical="center"/>
    </xf>
    <xf numFmtId="0" fontId="24" fillId="0" borderId="0" xfId="0" applyFont="1" applyAlignment="1">
      <alignment vertical="center"/>
    </xf>
    <xf numFmtId="0" fontId="0" fillId="0" borderId="10" xfId="0" applyFill="1" applyBorder="1">
      <alignment vertical="center"/>
    </xf>
    <xf numFmtId="0" fontId="0" fillId="0" borderId="10" xfId="0" applyFill="1" applyBorder="1" applyAlignment="1">
      <alignment horizontal="center" vertical="center"/>
    </xf>
    <xf numFmtId="49" fontId="0" fillId="0" borderId="10" xfId="0" applyNumberFormat="1" applyFill="1" applyBorder="1">
      <alignment vertical="center"/>
    </xf>
    <xf numFmtId="178" fontId="0" fillId="0" borderId="10" xfId="0" applyNumberFormat="1" applyFill="1" applyBorder="1">
      <alignment vertical="center"/>
    </xf>
    <xf numFmtId="0" fontId="0" fillId="0" borderId="10" xfId="0" applyBorder="1" applyAlignment="1">
      <alignment horizontal="center" vertical="center"/>
    </xf>
    <xf numFmtId="0" fontId="0" fillId="0" borderId="10" xfId="0" applyBorder="1" applyAlignment="1">
      <alignment vertical="center"/>
    </xf>
    <xf numFmtId="0" fontId="0" fillId="0" borderId="9" xfId="0" applyBorder="1" applyAlignment="1">
      <alignment vertical="center"/>
    </xf>
    <xf numFmtId="0" fontId="0" fillId="0" borderId="9" xfId="0" applyBorder="1" applyAlignment="1">
      <alignment horizontal="center" vertical="center"/>
    </xf>
    <xf numFmtId="0" fontId="0" fillId="0" borderId="9" xfId="0" applyBorder="1">
      <alignment vertical="center"/>
    </xf>
    <xf numFmtId="0" fontId="0" fillId="0" borderId="10" xfId="0" applyNumberFormat="1" applyFill="1" applyBorder="1">
      <alignment vertical="center"/>
    </xf>
    <xf numFmtId="0" fontId="7" fillId="0" borderId="50" xfId="0" applyFont="1" applyFill="1" applyBorder="1" applyAlignment="1" applyProtection="1">
      <alignment horizontal="left" vertical="center"/>
    </xf>
    <xf numFmtId="0" fontId="7" fillId="0" borderId="28" xfId="0" applyFont="1" applyFill="1" applyBorder="1" applyAlignment="1" applyProtection="1">
      <alignment horizontal="left" vertical="center"/>
    </xf>
    <xf numFmtId="0" fontId="7" fillId="0" borderId="44" xfId="0" applyFont="1" applyFill="1" applyBorder="1" applyAlignment="1" applyProtection="1">
      <alignment horizontal="left" vertical="center"/>
    </xf>
    <xf numFmtId="0" fontId="7" fillId="0" borderId="24" xfId="0" applyFont="1" applyFill="1" applyBorder="1" applyAlignment="1">
      <alignment horizontal="center" vertical="center" shrinkToFit="1"/>
    </xf>
    <xf numFmtId="0" fontId="21" fillId="0" borderId="10" xfId="0" applyFont="1" applyBorder="1" applyAlignment="1">
      <alignment horizontal="center" vertical="center"/>
    </xf>
    <xf numFmtId="0" fontId="37" fillId="0" borderId="0" xfId="0" applyFont="1" applyAlignment="1">
      <alignment horizontal="center" vertical="center"/>
    </xf>
    <xf numFmtId="0" fontId="37" fillId="0" borderId="7" xfId="0" applyFont="1"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7" fillId="0" borderId="92" xfId="0" applyFont="1" applyFill="1" applyBorder="1" applyAlignment="1">
      <alignment horizontal="center" vertical="center" shrinkToFit="1"/>
    </xf>
    <xf numFmtId="0" fontId="34" fillId="0" borderId="9" xfId="0" applyFont="1" applyBorder="1" applyAlignment="1">
      <alignment horizontal="center" vertical="center"/>
    </xf>
    <xf numFmtId="0" fontId="21" fillId="0" borderId="94" xfId="0" applyFont="1" applyBorder="1" applyAlignment="1">
      <alignment horizontal="center" vertical="center"/>
    </xf>
    <xf numFmtId="0" fontId="21" fillId="0" borderId="26" xfId="0" applyFont="1" applyFill="1" applyBorder="1" applyAlignment="1" applyProtection="1">
      <alignment horizontal="center" vertical="center" shrinkToFit="1"/>
      <protection locked="0"/>
    </xf>
    <xf numFmtId="0" fontId="21" fillId="0" borderId="9" xfId="0" applyFont="1" applyFill="1" applyBorder="1" applyAlignment="1" applyProtection="1">
      <alignment horizontal="center" vertical="center" shrinkToFit="1"/>
      <protection locked="0"/>
    </xf>
    <xf numFmtId="0" fontId="21" fillId="0" borderId="94" xfId="0" applyFont="1" applyFill="1" applyBorder="1" applyAlignment="1" applyProtection="1">
      <alignment horizontal="center" vertical="center" shrinkToFit="1"/>
      <protection locked="0"/>
    </xf>
    <xf numFmtId="0" fontId="45" fillId="0" borderId="0" xfId="3" applyFont="1">
      <alignment vertical="center"/>
    </xf>
    <xf numFmtId="0" fontId="46" fillId="0" borderId="0" xfId="3" applyFont="1">
      <alignment vertical="center"/>
    </xf>
    <xf numFmtId="0" fontId="46" fillId="0" borderId="10" xfId="3" applyFont="1" applyBorder="1" applyAlignment="1">
      <alignment horizontal="center" vertical="center"/>
    </xf>
    <xf numFmtId="0" fontId="46" fillId="0" borderId="21" xfId="3" applyFont="1" applyBorder="1" applyAlignment="1">
      <alignment horizontal="center" vertical="center"/>
    </xf>
    <xf numFmtId="0" fontId="47" fillId="0" borderId="10" xfId="3" applyFont="1" applyBorder="1" applyAlignment="1">
      <alignment horizontal="center" vertical="center"/>
    </xf>
    <xf numFmtId="0" fontId="48" fillId="0" borderId="10" xfId="3" applyFont="1" applyBorder="1" applyAlignment="1">
      <alignment horizontal="center" vertical="center"/>
    </xf>
    <xf numFmtId="0" fontId="48" fillId="0" borderId="21" xfId="3" applyFont="1" applyBorder="1" applyAlignment="1">
      <alignment horizontal="center" vertical="center"/>
    </xf>
    <xf numFmtId="0" fontId="49" fillId="0" borderId="97" xfId="3" applyFont="1" applyBorder="1" applyAlignment="1">
      <alignment horizontal="center" vertical="center"/>
    </xf>
    <xf numFmtId="0" fontId="49" fillId="0" borderId="98" xfId="3" applyFont="1" applyBorder="1" applyAlignment="1">
      <alignment horizontal="center" vertical="center"/>
    </xf>
    <xf numFmtId="0" fontId="47" fillId="0" borderId="0" xfId="3" applyFont="1">
      <alignment vertical="center"/>
    </xf>
    <xf numFmtId="0" fontId="7" fillId="0" borderId="21" xfId="0" applyFont="1" applyFill="1" applyBorder="1" applyAlignment="1" applyProtection="1">
      <alignment horizontal="center" vertical="center" wrapText="1"/>
    </xf>
    <xf numFmtId="0" fontId="7" fillId="0" borderId="0" xfId="0" applyFont="1" applyFill="1" applyBorder="1" applyAlignment="1" applyProtection="1">
      <alignment vertical="center"/>
    </xf>
    <xf numFmtId="0" fontId="7" fillId="0" borderId="24" xfId="0" applyFont="1" applyFill="1" applyBorder="1" applyAlignment="1">
      <alignment horizontal="center" vertical="center" shrinkToFit="1"/>
    </xf>
    <xf numFmtId="0" fontId="21" fillId="0" borderId="10" xfId="0" applyFont="1" applyFill="1" applyBorder="1" applyAlignment="1" applyProtection="1">
      <alignment horizontal="center" vertical="center" shrinkToFit="1"/>
      <protection locked="0"/>
    </xf>
    <xf numFmtId="0" fontId="21" fillId="0" borderId="18" xfId="0" applyFont="1" applyFill="1" applyBorder="1" applyAlignment="1" applyProtection="1">
      <alignment horizontal="center" vertical="center" shrinkToFit="1"/>
      <protection locked="0"/>
    </xf>
    <xf numFmtId="0" fontId="52" fillId="0" borderId="0" xfId="0" applyFont="1">
      <alignment vertical="center"/>
    </xf>
    <xf numFmtId="0" fontId="43" fillId="10" borderId="21" xfId="0" applyFont="1" applyFill="1" applyBorder="1" applyAlignment="1">
      <alignment horizontal="center" vertical="center"/>
    </xf>
    <xf numFmtId="0" fontId="43" fillId="10" borderId="42" xfId="0" applyFont="1" applyFill="1" applyBorder="1" applyAlignment="1">
      <alignment horizontal="center" vertical="center"/>
    </xf>
    <xf numFmtId="0" fontId="43" fillId="11" borderId="21" xfId="0" applyFont="1" applyFill="1" applyBorder="1" applyAlignment="1">
      <alignment horizontal="center" vertical="center"/>
    </xf>
    <xf numFmtId="0" fontId="43" fillId="11" borderId="42" xfId="0" applyFont="1" applyFill="1" applyBorder="1" applyAlignment="1">
      <alignment horizontal="center" vertical="center"/>
    </xf>
    <xf numFmtId="0" fontId="19" fillId="0" borderId="21" xfId="0" applyFont="1" applyFill="1" applyBorder="1" applyAlignment="1">
      <alignment horizontal="center" vertical="center"/>
    </xf>
    <xf numFmtId="0" fontId="19" fillId="0" borderId="42" xfId="0" applyFont="1" applyFill="1" applyBorder="1" applyAlignment="1">
      <alignment horizontal="center" vertical="center"/>
    </xf>
    <xf numFmtId="0" fontId="19" fillId="0" borderId="10" xfId="0" applyFont="1" applyBorder="1" applyAlignment="1">
      <alignment horizontal="center" vertical="center"/>
    </xf>
    <xf numFmtId="0" fontId="19" fillId="0" borderId="10" xfId="0" applyFont="1" applyBorder="1" applyProtection="1">
      <alignment vertical="center"/>
      <protection locked="0"/>
    </xf>
    <xf numFmtId="0" fontId="21" fillId="0" borderId="21" xfId="0" applyFont="1" applyBorder="1" applyAlignment="1" applyProtection="1">
      <alignment vertical="center"/>
      <protection locked="0"/>
    </xf>
    <xf numFmtId="0" fontId="21" fillId="0" borderId="28" xfId="0" applyFont="1" applyBorder="1" applyAlignment="1" applyProtection="1">
      <alignment vertical="center"/>
      <protection locked="0"/>
    </xf>
    <xf numFmtId="0" fontId="21" fillId="0" borderId="42" xfId="0" applyFont="1" applyBorder="1" applyAlignment="1" applyProtection="1">
      <alignment vertical="center"/>
      <protection locked="0"/>
    </xf>
    <xf numFmtId="0" fontId="21" fillId="0" borderId="21" xfId="0" applyFont="1" applyBorder="1" applyAlignment="1">
      <alignment horizontal="center" vertical="center"/>
    </xf>
    <xf numFmtId="0" fontId="21" fillId="0" borderId="42" xfId="0" applyFont="1" applyBorder="1" applyAlignment="1">
      <alignment horizontal="center" vertical="center"/>
    </xf>
    <xf numFmtId="0" fontId="21" fillId="0" borderId="21" xfId="0" applyFont="1" applyFill="1" applyBorder="1" applyAlignment="1" applyProtection="1">
      <alignment horizontal="center" vertical="center" shrinkToFit="1"/>
      <protection locked="0"/>
    </xf>
    <xf numFmtId="0" fontId="21" fillId="0" borderId="42" xfId="0" applyFont="1" applyFill="1" applyBorder="1" applyAlignment="1" applyProtection="1">
      <alignment horizontal="center" vertical="center" shrinkToFit="1"/>
      <protection locked="0"/>
    </xf>
    <xf numFmtId="0" fontId="21" fillId="0" borderId="21" xfId="0" applyFont="1" applyBorder="1" applyAlignment="1">
      <alignment horizontal="center" vertical="center" shrinkToFit="1"/>
    </xf>
    <xf numFmtId="0" fontId="21" fillId="0" borderId="42" xfId="0" applyFont="1" applyBorder="1" applyAlignment="1">
      <alignment horizontal="center" vertical="center" shrinkToFit="1"/>
    </xf>
    <xf numFmtId="0" fontId="21" fillId="0" borderId="69" xfId="0" applyFont="1" applyBorder="1" applyAlignment="1">
      <alignment horizontal="center" vertical="center"/>
    </xf>
    <xf numFmtId="0" fontId="21" fillId="0" borderId="69" xfId="0" applyFont="1" applyFill="1" applyBorder="1" applyAlignment="1" applyProtection="1">
      <alignment horizontal="center" vertical="center"/>
    </xf>
    <xf numFmtId="0" fontId="21" fillId="0" borderId="10" xfId="0" applyFont="1" applyFill="1" applyBorder="1" applyAlignment="1" applyProtection="1">
      <alignment horizontal="center" vertical="center" shrinkToFit="1"/>
      <protection locked="0"/>
    </xf>
    <xf numFmtId="0" fontId="21" fillId="0" borderId="10" xfId="0" applyFont="1" applyBorder="1" applyAlignment="1">
      <alignment horizontal="center" vertical="center"/>
    </xf>
    <xf numFmtId="0" fontId="21" fillId="0" borderId="10" xfId="0" applyFont="1" applyFill="1" applyBorder="1" applyAlignment="1">
      <alignment horizontal="center" vertical="center"/>
    </xf>
    <xf numFmtId="0" fontId="21" fillId="0" borderId="22" xfId="0" applyFont="1" applyBorder="1" applyAlignment="1">
      <alignment horizontal="center" vertical="center"/>
    </xf>
    <xf numFmtId="0" fontId="21" fillId="0" borderId="12" xfId="0" applyFont="1" applyBorder="1" applyAlignment="1">
      <alignment horizontal="center" vertical="center"/>
    </xf>
    <xf numFmtId="0" fontId="21" fillId="0" borderId="74" xfId="0" applyFont="1" applyBorder="1" applyAlignment="1">
      <alignment horizontal="center" vertical="center"/>
    </xf>
    <xf numFmtId="0" fontId="21" fillId="0" borderId="75" xfId="0" applyFont="1" applyBorder="1" applyAlignment="1">
      <alignment horizontal="center" vertical="center"/>
    </xf>
    <xf numFmtId="0" fontId="21" fillId="0" borderId="25" xfId="0" applyFont="1" applyBorder="1" applyAlignment="1">
      <alignment horizontal="center" vertical="center" textRotation="255"/>
    </xf>
    <xf numFmtId="0" fontId="21" fillId="0" borderId="24" xfId="0" applyFont="1" applyBorder="1" applyAlignment="1">
      <alignment horizontal="center" vertical="center" textRotation="255"/>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9" fillId="0" borderId="1" xfId="0" applyFont="1" applyFill="1" applyBorder="1" applyAlignment="1">
      <alignment horizontal="distributed" vertical="center" wrapText="1" indent="1" shrinkToFit="1"/>
    </xf>
    <xf numFmtId="0" fontId="9" fillId="0" borderId="0" xfId="0" applyFont="1" applyFill="1" applyBorder="1" applyAlignment="1">
      <alignment horizontal="distributed" vertical="center" wrapText="1" indent="1" shrinkToFit="1"/>
    </xf>
    <xf numFmtId="0" fontId="0" fillId="0" borderId="51" xfId="0" applyFill="1" applyBorder="1" applyAlignment="1">
      <alignment horizontal="center" vertical="center"/>
    </xf>
    <xf numFmtId="0" fontId="0" fillId="0" borderId="52" xfId="0" applyFill="1" applyBorder="1" applyAlignment="1">
      <alignment horizontal="center" vertical="center"/>
    </xf>
    <xf numFmtId="0" fontId="7" fillId="0" borderId="7" xfId="0" applyFont="1" applyFill="1" applyBorder="1" applyAlignment="1">
      <alignment horizontal="center" vertical="center" shrinkToFit="1"/>
    </xf>
    <xf numFmtId="0" fontId="7" fillId="0" borderId="12"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11" xfId="0" applyFont="1" applyFill="1" applyBorder="1" applyAlignment="1">
      <alignment horizontal="center" vertical="center" shrinkToFit="1"/>
    </xf>
    <xf numFmtId="0" fontId="39" fillId="0" borderId="77" xfId="0" applyFont="1" applyBorder="1" applyAlignment="1">
      <alignment horizontal="left" vertical="center" wrapText="1"/>
    </xf>
    <xf numFmtId="0" fontId="39" fillId="0" borderId="78" xfId="0" applyFont="1" applyBorder="1" applyAlignment="1">
      <alignment horizontal="left" vertical="center" wrapText="1"/>
    </xf>
    <xf numFmtId="0" fontId="39" fillId="0" borderId="79" xfId="0" applyFont="1" applyBorder="1" applyAlignment="1">
      <alignment horizontal="left" vertical="center" wrapText="1"/>
    </xf>
    <xf numFmtId="0" fontId="39" fillId="0" borderId="0" xfId="0" applyFont="1" applyBorder="1" applyAlignment="1">
      <alignment horizontal="left" vertical="center" wrapText="1"/>
    </xf>
    <xf numFmtId="0" fontId="39" fillId="0" borderId="80" xfId="0" applyFont="1" applyBorder="1" applyAlignment="1">
      <alignment horizontal="left" vertical="center" wrapText="1"/>
    </xf>
    <xf numFmtId="0" fontId="39" fillId="0" borderId="81" xfId="0" applyFont="1" applyBorder="1" applyAlignment="1">
      <alignment horizontal="left" vertical="center" wrapText="1"/>
    </xf>
    <xf numFmtId="0" fontId="37" fillId="0" borderId="0" xfId="0" applyFont="1" applyAlignment="1">
      <alignment horizontal="center" vertical="center"/>
    </xf>
    <xf numFmtId="177" fontId="37" fillId="0" borderId="0" xfId="0" applyNumberFormat="1" applyFont="1" applyAlignment="1">
      <alignment horizontal="center" vertical="center"/>
    </xf>
    <xf numFmtId="0" fontId="38" fillId="0" borderId="0" xfId="0" applyFont="1" applyAlignment="1">
      <alignment horizontal="right" vertical="center"/>
    </xf>
    <xf numFmtId="0" fontId="40" fillId="5" borderId="0" xfId="0" applyFont="1" applyFill="1" applyBorder="1" applyAlignment="1">
      <alignment horizontal="center" vertical="center"/>
    </xf>
    <xf numFmtId="0" fontId="40" fillId="5" borderId="7" xfId="0" applyFont="1" applyFill="1" applyBorder="1" applyAlignment="1">
      <alignment horizontal="center" vertical="center"/>
    </xf>
    <xf numFmtId="0" fontId="38" fillId="5" borderId="0" xfId="0" applyFont="1" applyFill="1" applyAlignment="1" applyProtection="1">
      <alignment horizontal="center" vertical="center"/>
      <protection locked="0"/>
    </xf>
    <xf numFmtId="0" fontId="37" fillId="0" borderId="0" xfId="0" applyFont="1" applyAlignment="1">
      <alignment horizontal="right" vertical="center"/>
    </xf>
    <xf numFmtId="0" fontId="37" fillId="0" borderId="7" xfId="0" applyFont="1" applyBorder="1" applyAlignment="1">
      <alignment horizontal="center" vertical="center"/>
    </xf>
    <xf numFmtId="0" fontId="40" fillId="0" borderId="0" xfId="0" applyFont="1" applyBorder="1" applyAlignment="1">
      <alignment horizontal="left" vertical="center"/>
    </xf>
    <xf numFmtId="0" fontId="40" fillId="0" borderId="7" xfId="0" applyFont="1" applyBorder="1" applyAlignment="1">
      <alignment horizontal="left" vertical="center"/>
    </xf>
    <xf numFmtId="0" fontId="4" fillId="2" borderId="43" xfId="0" applyFont="1" applyFill="1" applyBorder="1" applyAlignment="1" applyProtection="1">
      <alignment horizontal="center" vertical="center" shrinkToFit="1"/>
      <protection locked="0"/>
    </xf>
    <xf numFmtId="0" fontId="4" fillId="2" borderId="19" xfId="0" applyFont="1" applyFill="1" applyBorder="1" applyAlignment="1" applyProtection="1">
      <alignment horizontal="center" vertical="center" shrinkToFit="1"/>
      <protection locked="0"/>
    </xf>
    <xf numFmtId="0" fontId="4" fillId="2" borderId="1" xfId="0" applyFont="1" applyFill="1" applyBorder="1" applyAlignment="1" applyProtection="1">
      <alignment horizontal="center" vertical="center" shrinkToFit="1"/>
      <protection locked="0"/>
    </xf>
    <xf numFmtId="0" fontId="4" fillId="2" borderId="11" xfId="0" applyFont="1" applyFill="1" applyBorder="1" applyAlignment="1" applyProtection="1">
      <alignment horizontal="center" vertical="center" shrinkToFit="1"/>
      <protection locked="0"/>
    </xf>
    <xf numFmtId="0" fontId="4" fillId="2" borderId="6" xfId="0" applyFont="1" applyFill="1" applyBorder="1" applyAlignment="1" applyProtection="1">
      <alignment horizontal="center" vertical="center" shrinkToFit="1"/>
      <protection locked="0"/>
    </xf>
    <xf numFmtId="0" fontId="4" fillId="2" borderId="12" xfId="0" applyFont="1" applyFill="1" applyBorder="1" applyAlignment="1" applyProtection="1">
      <alignment horizontal="center" vertical="center" shrinkToFit="1"/>
      <protection locked="0"/>
    </xf>
    <xf numFmtId="0" fontId="7" fillId="2" borderId="20" xfId="0" applyFont="1" applyFill="1" applyBorder="1" applyAlignment="1" applyProtection="1">
      <alignment vertical="center" shrinkToFit="1"/>
      <protection locked="0"/>
    </xf>
    <xf numFmtId="0" fontId="7" fillId="2" borderId="29" xfId="0" applyFont="1" applyFill="1" applyBorder="1" applyAlignment="1" applyProtection="1">
      <alignment vertical="center" shrinkToFit="1"/>
      <protection locked="0"/>
    </xf>
    <xf numFmtId="0" fontId="7" fillId="2" borderId="91" xfId="0" applyFont="1" applyFill="1" applyBorder="1" applyAlignment="1" applyProtection="1">
      <alignment vertical="center" shrinkToFit="1"/>
      <protection locked="0"/>
    </xf>
    <xf numFmtId="0" fontId="4" fillId="2" borderId="21" xfId="0" applyFont="1" applyFill="1" applyBorder="1" applyAlignment="1" applyProtection="1">
      <alignment vertical="center" shrinkToFit="1"/>
      <protection locked="0"/>
    </xf>
    <xf numFmtId="0" fontId="4" fillId="2" borderId="28" xfId="0" applyFont="1" applyFill="1" applyBorder="1" applyAlignment="1" applyProtection="1">
      <alignment vertical="center" shrinkToFit="1"/>
      <protection locked="0"/>
    </xf>
    <xf numFmtId="0" fontId="4" fillId="2" borderId="46" xfId="0" applyFont="1" applyFill="1" applyBorder="1" applyAlignment="1" applyProtection="1">
      <alignment vertical="center" shrinkToFit="1"/>
      <protection locked="0"/>
    </xf>
    <xf numFmtId="0" fontId="0" fillId="0" borderId="43" xfId="0" applyFill="1" applyBorder="1" applyAlignment="1">
      <alignment horizontal="left" vertical="top"/>
    </xf>
    <xf numFmtId="0" fontId="0" fillId="0" borderId="33" xfId="0" applyFill="1" applyBorder="1" applyAlignment="1">
      <alignment horizontal="left" vertical="top"/>
    </xf>
    <xf numFmtId="0" fontId="0" fillId="0" borderId="37" xfId="0" applyFill="1" applyBorder="1" applyAlignment="1">
      <alignment horizontal="left" vertical="top"/>
    </xf>
    <xf numFmtId="0" fontId="0" fillId="0" borderId="1" xfId="0" applyFill="1" applyBorder="1" applyAlignment="1">
      <alignment horizontal="left" vertical="top"/>
    </xf>
    <xf numFmtId="0" fontId="0" fillId="0" borderId="0" xfId="0" applyFill="1" applyBorder="1" applyAlignment="1">
      <alignment horizontal="left" vertical="top"/>
    </xf>
    <xf numFmtId="0" fontId="0" fillId="0" borderId="5" xfId="0" applyFill="1" applyBorder="1" applyAlignment="1">
      <alignment horizontal="left" vertical="top"/>
    </xf>
    <xf numFmtId="0" fontId="0" fillId="0" borderId="13" xfId="0" applyFill="1" applyBorder="1" applyAlignment="1">
      <alignment horizontal="left" vertical="top"/>
    </xf>
    <xf numFmtId="0" fontId="0" fillId="0" borderId="14" xfId="0" applyFill="1" applyBorder="1" applyAlignment="1">
      <alignment horizontal="left" vertical="top"/>
    </xf>
    <xf numFmtId="0" fontId="0" fillId="0" borderId="15" xfId="0" applyFill="1" applyBorder="1" applyAlignment="1">
      <alignment horizontal="left" vertical="top"/>
    </xf>
    <xf numFmtId="0" fontId="7" fillId="0" borderId="9" xfId="0" applyFont="1" applyFill="1" applyBorder="1" applyAlignment="1">
      <alignment horizontal="center" vertical="center" shrinkToFit="1"/>
    </xf>
    <xf numFmtId="0" fontId="7" fillId="0" borderId="24" xfId="0" applyFont="1" applyFill="1" applyBorder="1" applyAlignment="1">
      <alignment horizontal="center" vertical="center" shrinkToFit="1"/>
    </xf>
    <xf numFmtId="0" fontId="0" fillId="0" borderId="47" xfId="0" applyFill="1" applyBorder="1" applyAlignment="1">
      <alignment horizontal="left" vertical="top"/>
    </xf>
    <xf numFmtId="0" fontId="0" fillId="0" borderId="48" xfId="0" applyFill="1" applyBorder="1" applyAlignment="1">
      <alignment horizontal="left" vertical="top"/>
    </xf>
    <xf numFmtId="0" fontId="0" fillId="0" borderId="49" xfId="0" applyFill="1" applyBorder="1" applyAlignment="1">
      <alignment horizontal="left" vertical="top"/>
    </xf>
    <xf numFmtId="0" fontId="9" fillId="0" borderId="0" xfId="0" applyFont="1" applyFill="1" applyBorder="1" applyAlignment="1">
      <alignment horizontal="center" vertical="center"/>
    </xf>
    <xf numFmtId="0" fontId="7" fillId="0" borderId="33" xfId="0" applyFont="1" applyFill="1" applyBorder="1" applyAlignment="1">
      <alignment horizontal="center" vertical="center" shrinkToFit="1"/>
    </xf>
    <xf numFmtId="0" fontId="7" fillId="0" borderId="7" xfId="0" quotePrefix="1" applyFont="1" applyFill="1" applyBorder="1" applyAlignment="1">
      <alignment horizontal="center" vertical="center" shrinkToFit="1"/>
    </xf>
    <xf numFmtId="0" fontId="7" fillId="0" borderId="50" xfId="0" applyFont="1" applyFill="1" applyBorder="1" applyAlignment="1">
      <alignment horizontal="left" vertical="center" shrinkToFit="1"/>
    </xf>
    <xf numFmtId="0" fontId="7" fillId="0" borderId="28" xfId="0" applyFont="1" applyFill="1" applyBorder="1" applyAlignment="1">
      <alignment horizontal="left" vertical="center" shrinkToFit="1"/>
    </xf>
    <xf numFmtId="0" fontId="7" fillId="0" borderId="44" xfId="0" applyFont="1" applyFill="1" applyBorder="1" applyAlignment="1">
      <alignment horizontal="left" vertical="center" shrinkToFit="1"/>
    </xf>
    <xf numFmtId="0" fontId="2" fillId="0" borderId="50" xfId="0" applyFont="1" applyFill="1" applyBorder="1" applyAlignment="1">
      <alignment horizontal="left" vertical="center" shrinkToFit="1"/>
    </xf>
    <xf numFmtId="0" fontId="2" fillId="0" borderId="28" xfId="0" applyFont="1" applyFill="1" applyBorder="1" applyAlignment="1">
      <alignment horizontal="left" vertical="center" shrinkToFit="1"/>
    </xf>
    <xf numFmtId="0" fontId="2" fillId="0" borderId="44" xfId="0" applyFont="1" applyFill="1" applyBorder="1" applyAlignment="1">
      <alignment horizontal="left" vertical="center" shrinkToFit="1"/>
    </xf>
    <xf numFmtId="49" fontId="4" fillId="2" borderId="33" xfId="0" applyNumberFormat="1" applyFont="1" applyFill="1" applyBorder="1" applyAlignment="1" applyProtection="1">
      <alignment horizontal="center" vertical="center" shrinkToFit="1"/>
      <protection locked="0"/>
    </xf>
    <xf numFmtId="49" fontId="4" fillId="2" borderId="37" xfId="0" quotePrefix="1" applyNumberFormat="1" applyFont="1" applyFill="1" applyBorder="1" applyAlignment="1" applyProtection="1">
      <alignment horizontal="center" vertical="center" shrinkToFit="1"/>
      <protection locked="0"/>
    </xf>
    <xf numFmtId="49" fontId="4" fillId="2" borderId="7" xfId="0" quotePrefix="1" applyNumberFormat="1" applyFont="1" applyFill="1" applyBorder="1" applyAlignment="1" applyProtection="1">
      <alignment horizontal="center" vertical="center" shrinkToFit="1"/>
      <protection locked="0"/>
    </xf>
    <xf numFmtId="49" fontId="4" fillId="2" borderId="8" xfId="0" quotePrefix="1" applyNumberFormat="1" applyFont="1" applyFill="1" applyBorder="1" applyAlignment="1" applyProtection="1">
      <alignment horizontal="center" vertical="center" shrinkToFit="1"/>
      <protection locked="0"/>
    </xf>
    <xf numFmtId="0" fontId="6" fillId="0" borderId="18" xfId="0" applyFont="1" applyFill="1" applyBorder="1" applyAlignment="1">
      <alignment horizontal="center" vertical="center" shrinkToFit="1"/>
    </xf>
    <xf numFmtId="0" fontId="6" fillId="0" borderId="19" xfId="0" applyFont="1" applyFill="1" applyBorder="1" applyAlignment="1">
      <alignment horizontal="center" vertical="center" shrinkToFit="1"/>
    </xf>
    <xf numFmtId="0" fontId="7" fillId="0" borderId="23" xfId="0" applyFont="1" applyFill="1" applyBorder="1" applyAlignment="1">
      <alignment horizontal="center" vertical="center" shrinkToFit="1"/>
    </xf>
    <xf numFmtId="0" fontId="7" fillId="0" borderId="21" xfId="0" applyFont="1" applyFill="1" applyBorder="1" applyAlignment="1">
      <alignment horizontal="center" vertical="center" shrinkToFit="1"/>
    </xf>
    <xf numFmtId="0" fontId="4" fillId="2" borderId="26" xfId="0" applyFont="1" applyFill="1" applyBorder="1" applyAlignment="1" applyProtection="1">
      <alignment vertical="center" shrinkToFit="1"/>
      <protection locked="0"/>
    </xf>
    <xf numFmtId="0" fontId="4" fillId="2" borderId="31" xfId="0" applyFont="1" applyFill="1" applyBorder="1" applyAlignment="1" applyProtection="1">
      <alignment vertical="center" shrinkToFit="1"/>
      <protection locked="0"/>
    </xf>
    <xf numFmtId="0" fontId="6" fillId="0" borderId="43" xfId="0" applyFont="1" applyFill="1" applyBorder="1" applyAlignment="1">
      <alignment horizontal="center" vertical="center" shrinkToFit="1"/>
    </xf>
    <xf numFmtId="0" fontId="7" fillId="2" borderId="20" xfId="0" applyFont="1" applyFill="1" applyBorder="1" applyAlignment="1" applyProtection="1">
      <alignment horizontal="center" vertical="center" shrinkToFit="1"/>
      <protection locked="0"/>
    </xf>
    <xf numFmtId="0" fontId="7" fillId="2" borderId="29" xfId="0" applyFont="1" applyFill="1" applyBorder="1" applyAlignment="1" applyProtection="1">
      <alignment horizontal="center" vertical="center" shrinkToFit="1"/>
      <protection locked="0"/>
    </xf>
    <xf numFmtId="0" fontId="7" fillId="2" borderId="35"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left" vertical="center" shrinkToFit="1"/>
      <protection locked="0"/>
    </xf>
    <xf numFmtId="0" fontId="7" fillId="0" borderId="1" xfId="0"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7" fillId="0" borderId="20" xfId="0" applyFont="1" applyFill="1" applyBorder="1" applyAlignment="1">
      <alignment horizontal="center" vertical="center" wrapText="1" shrinkToFit="1"/>
    </xf>
    <xf numFmtId="0" fontId="7" fillId="0" borderId="35" xfId="0" applyFont="1" applyFill="1" applyBorder="1" applyAlignment="1">
      <alignment horizontal="center" vertical="center" shrinkToFit="1"/>
    </xf>
    <xf numFmtId="49" fontId="4" fillId="2" borderId="33" xfId="0" quotePrefix="1" applyNumberFormat="1" applyFont="1" applyFill="1" applyBorder="1" applyAlignment="1" applyProtection="1">
      <alignment horizontal="center" vertical="center" shrinkToFit="1"/>
      <protection locked="0"/>
    </xf>
    <xf numFmtId="0" fontId="7" fillId="0" borderId="22" xfId="0" applyFont="1" applyFill="1" applyBorder="1" applyAlignment="1">
      <alignment horizontal="center" vertical="center" shrinkToFit="1"/>
    </xf>
    <xf numFmtId="0" fontId="4" fillId="2" borderId="22" xfId="0" applyFont="1" applyFill="1" applyBorder="1" applyAlignment="1" applyProtection="1">
      <alignment vertical="center" shrinkToFit="1"/>
      <protection locked="0"/>
    </xf>
    <xf numFmtId="0" fontId="4" fillId="2" borderId="7" xfId="0" applyFont="1" applyFill="1" applyBorder="1" applyAlignment="1" applyProtection="1">
      <alignment vertical="center" shrinkToFit="1"/>
      <protection locked="0"/>
    </xf>
    <xf numFmtId="0" fontId="4" fillId="2" borderId="90" xfId="0" applyFont="1" applyFill="1" applyBorder="1" applyAlignment="1" applyProtection="1">
      <alignment vertical="center" shrinkToFit="1"/>
      <protection locked="0"/>
    </xf>
    <xf numFmtId="0" fontId="0" fillId="0" borderId="9" xfId="0" applyFill="1" applyBorder="1" applyAlignment="1">
      <alignment horizontal="center" vertical="distributed" textRotation="255" indent="1" shrinkToFit="1"/>
    </xf>
    <xf numFmtId="0" fontId="0" fillId="0" borderId="25" xfId="0" applyFill="1" applyBorder="1" applyAlignment="1">
      <alignment horizontal="center" vertical="distributed" textRotation="255" indent="1" shrinkToFit="1"/>
    </xf>
    <xf numFmtId="0" fontId="0" fillId="0" borderId="24" xfId="0" applyFill="1" applyBorder="1" applyAlignment="1">
      <alignment horizontal="center" vertical="distributed" textRotation="255" indent="1" shrinkToFit="1"/>
    </xf>
    <xf numFmtId="0" fontId="11" fillId="8" borderId="2" xfId="0" applyFont="1" applyFill="1" applyBorder="1" applyAlignment="1">
      <alignment horizontal="center" vertical="center"/>
    </xf>
    <xf numFmtId="0" fontId="11" fillId="8" borderId="3" xfId="0" applyFont="1" applyFill="1" applyBorder="1" applyAlignment="1">
      <alignment horizontal="center" vertical="center"/>
    </xf>
    <xf numFmtId="0" fontId="11" fillId="8" borderId="4" xfId="0" applyFont="1" applyFill="1" applyBorder="1" applyAlignment="1">
      <alignment horizontal="center" vertical="center"/>
    </xf>
    <xf numFmtId="0" fontId="11" fillId="8" borderId="1" xfId="0" applyFont="1" applyFill="1" applyBorder="1" applyAlignment="1">
      <alignment horizontal="center" vertical="center"/>
    </xf>
    <xf numFmtId="0" fontId="11" fillId="8" borderId="0" xfId="0" applyFont="1" applyFill="1" applyBorder="1" applyAlignment="1">
      <alignment horizontal="center" vertical="center"/>
    </xf>
    <xf numFmtId="0" fontId="11" fillId="8" borderId="5" xfId="0" applyFont="1" applyFill="1" applyBorder="1" applyAlignment="1">
      <alignment horizontal="center" vertical="center"/>
    </xf>
    <xf numFmtId="0" fontId="11" fillId="8" borderId="13" xfId="0" applyFont="1" applyFill="1" applyBorder="1" applyAlignment="1">
      <alignment horizontal="center" vertical="center"/>
    </xf>
    <xf numFmtId="0" fontId="11" fillId="8" borderId="14" xfId="0" applyFont="1" applyFill="1" applyBorder="1" applyAlignment="1">
      <alignment horizontal="center" vertical="center"/>
    </xf>
    <xf numFmtId="0" fontId="11" fillId="8" borderId="15" xfId="0" applyFont="1" applyFill="1" applyBorder="1" applyAlignment="1">
      <alignment horizontal="center" vertical="center"/>
    </xf>
    <xf numFmtId="49" fontId="8" fillId="2" borderId="26" xfId="0" applyNumberFormat="1" applyFont="1" applyFill="1" applyBorder="1" applyAlignment="1" applyProtection="1">
      <alignment horizontal="center" vertical="center" shrinkToFit="1"/>
      <protection locked="0"/>
    </xf>
    <xf numFmtId="49" fontId="8" fillId="2" borderId="32" xfId="0" quotePrefix="1" applyNumberFormat="1" applyFont="1" applyFill="1" applyBorder="1" applyAlignment="1" applyProtection="1">
      <alignment horizontal="center" vertical="center" shrinkToFit="1"/>
      <protection locked="0"/>
    </xf>
    <xf numFmtId="0" fontId="7" fillId="4" borderId="18" xfId="0" applyFont="1" applyFill="1" applyBorder="1" applyAlignment="1">
      <alignment horizontal="center" vertical="center" shrinkToFit="1"/>
    </xf>
    <xf numFmtId="0" fontId="7" fillId="4" borderId="37" xfId="0" applyFont="1" applyFill="1" applyBorder="1" applyAlignment="1">
      <alignment horizontal="center" vertical="center" shrinkToFit="1"/>
    </xf>
    <xf numFmtId="0" fontId="8" fillId="2" borderId="18"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7" xfId="0" applyFont="1" applyFill="1" applyBorder="1" applyAlignment="1" applyProtection="1">
      <alignment horizontal="center" vertical="center" shrinkToFit="1"/>
      <protection locked="0"/>
    </xf>
    <xf numFmtId="0" fontId="8" fillId="2" borderId="8" xfId="0" applyFont="1" applyFill="1" applyBorder="1" applyAlignment="1" applyProtection="1">
      <alignment horizontal="center" vertical="center" shrinkToFit="1"/>
      <protection locked="0"/>
    </xf>
    <xf numFmtId="0" fontId="6" fillId="0" borderId="21" xfId="0" applyFont="1" applyFill="1" applyBorder="1" applyAlignment="1">
      <alignment horizontal="center" vertical="top" shrinkToFit="1"/>
    </xf>
    <xf numFmtId="0" fontId="6" fillId="0" borderId="42" xfId="0" applyFont="1" applyFill="1" applyBorder="1" applyAlignment="1">
      <alignment horizontal="center" vertical="top" shrinkToFit="1"/>
    </xf>
    <xf numFmtId="0" fontId="4" fillId="2" borderId="45" xfId="0" applyFont="1" applyFill="1" applyBorder="1" applyAlignment="1" applyProtection="1">
      <alignment horizontal="center" vertical="center" shrinkToFit="1"/>
      <protection locked="0"/>
    </xf>
    <xf numFmtId="0" fontId="4" fillId="2" borderId="27" xfId="0" applyFont="1" applyFill="1" applyBorder="1" applyAlignment="1" applyProtection="1">
      <alignment horizontal="center" vertical="center" shrinkToFit="1"/>
      <protection locked="0"/>
    </xf>
    <xf numFmtId="0" fontId="4" fillId="2" borderId="17" xfId="0" applyFont="1" applyFill="1" applyBorder="1" applyAlignment="1" applyProtection="1">
      <alignment horizontal="center" vertical="center" shrinkToFit="1"/>
      <protection locked="0"/>
    </xf>
    <xf numFmtId="0" fontId="4" fillId="2" borderId="0" xfId="0" applyFont="1" applyFill="1" applyBorder="1" applyAlignment="1" applyProtection="1">
      <alignment horizontal="center" vertical="center" shrinkToFit="1"/>
      <protection locked="0"/>
    </xf>
    <xf numFmtId="0" fontId="4" fillId="2" borderId="22" xfId="0" applyFont="1" applyFill="1" applyBorder="1" applyAlignment="1" applyProtection="1">
      <alignment horizontal="center" vertical="center" shrinkToFit="1"/>
      <protection locked="0"/>
    </xf>
    <xf numFmtId="0" fontId="4" fillId="2" borderId="7" xfId="0" applyFont="1" applyFill="1" applyBorder="1" applyAlignment="1" applyProtection="1">
      <alignment horizontal="center" vertical="center" shrinkToFit="1"/>
      <protection locked="0"/>
    </xf>
    <xf numFmtId="0" fontId="4" fillId="2" borderId="38" xfId="0" applyFont="1" applyFill="1" applyBorder="1" applyAlignment="1" applyProtection="1">
      <alignment horizontal="center" vertical="center" shrinkToFit="1"/>
      <protection locked="0"/>
    </xf>
    <xf numFmtId="0" fontId="4" fillId="2" borderId="40" xfId="0" applyFont="1" applyFill="1" applyBorder="1" applyAlignment="1" applyProtection="1">
      <alignment horizontal="center" vertical="center" shrinkToFit="1"/>
      <protection locked="0"/>
    </xf>
    <xf numFmtId="0" fontId="4" fillId="2" borderId="36" xfId="0" applyFont="1" applyFill="1" applyBorder="1" applyAlignment="1" applyProtection="1">
      <alignment horizontal="center" vertical="center" shrinkToFit="1"/>
      <protection locked="0"/>
    </xf>
    <xf numFmtId="0" fontId="18" fillId="2" borderId="38" xfId="0" applyFont="1" applyFill="1" applyBorder="1" applyAlignment="1" applyProtection="1">
      <alignment horizontal="center" vertical="center" shrinkToFit="1"/>
      <protection locked="0"/>
    </xf>
    <xf numFmtId="0" fontId="18" fillId="2" borderId="39" xfId="0" applyFont="1" applyFill="1" applyBorder="1" applyAlignment="1" applyProtection="1">
      <alignment horizontal="center" vertical="center" shrinkToFit="1"/>
      <protection locked="0"/>
    </xf>
    <xf numFmtId="0" fontId="18" fillId="2" borderId="40" xfId="0" applyFont="1" applyFill="1" applyBorder="1" applyAlignment="1" applyProtection="1">
      <alignment horizontal="center" vertical="center" shrinkToFit="1"/>
      <protection locked="0"/>
    </xf>
    <xf numFmtId="0" fontId="18" fillId="2" borderId="11" xfId="0" applyFont="1" applyFill="1" applyBorder="1" applyAlignment="1" applyProtection="1">
      <alignment horizontal="center" vertical="center" shrinkToFit="1"/>
      <protection locked="0"/>
    </xf>
    <xf numFmtId="0" fontId="18" fillId="2" borderId="36" xfId="0" applyFont="1" applyFill="1" applyBorder="1" applyAlignment="1" applyProtection="1">
      <alignment horizontal="center" vertical="center" shrinkToFit="1"/>
      <protection locked="0"/>
    </xf>
    <xf numFmtId="0" fontId="18" fillId="2" borderId="12" xfId="0" applyFont="1" applyFill="1" applyBorder="1" applyAlignment="1" applyProtection="1">
      <alignment horizontal="center" vertical="center" shrinkToFit="1"/>
      <protection locked="0"/>
    </xf>
    <xf numFmtId="0" fontId="7" fillId="2" borderId="34" xfId="0" applyFont="1" applyFill="1" applyBorder="1" applyAlignment="1" applyProtection="1">
      <alignment horizontal="center" vertical="center" shrinkToFit="1"/>
      <protection locked="0"/>
    </xf>
    <xf numFmtId="0" fontId="0" fillId="0" borderId="34" xfId="0" applyFill="1" applyBorder="1" applyAlignment="1">
      <alignment horizontal="center" vertical="center" shrinkToFit="1"/>
    </xf>
    <xf numFmtId="0" fontId="0" fillId="0" borderId="35" xfId="0" applyFill="1" applyBorder="1" applyAlignment="1">
      <alignment horizontal="center" vertical="center" shrinkToFit="1"/>
    </xf>
    <xf numFmtId="0" fontId="5" fillId="0" borderId="9" xfId="0" applyFont="1" applyFill="1" applyBorder="1" applyAlignment="1">
      <alignment horizontal="center" vertical="center" shrinkToFit="1"/>
    </xf>
    <xf numFmtId="0" fontId="5" fillId="0" borderId="24" xfId="0" applyFont="1" applyFill="1" applyBorder="1" applyAlignment="1">
      <alignment horizontal="center" vertical="center" shrinkToFit="1"/>
    </xf>
    <xf numFmtId="0" fontId="8" fillId="2" borderId="9" xfId="0" applyFont="1" applyFill="1" applyBorder="1" applyAlignment="1" applyProtection="1">
      <alignment horizontal="center" vertical="center" shrinkToFit="1"/>
      <protection locked="0"/>
    </xf>
    <xf numFmtId="0" fontId="8" fillId="2" borderId="25"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49" fontId="8" fillId="2" borderId="18" xfId="0" applyNumberFormat="1" applyFont="1" applyFill="1" applyBorder="1" applyAlignment="1" applyProtection="1">
      <alignment horizontal="center" vertical="center" shrinkToFit="1"/>
      <protection locked="0"/>
    </xf>
    <xf numFmtId="49" fontId="8" fillId="2" borderId="33" xfId="0" applyNumberFormat="1" applyFont="1" applyFill="1" applyBorder="1" applyAlignment="1" applyProtection="1">
      <alignment horizontal="center" vertical="center" shrinkToFit="1"/>
      <protection locked="0"/>
    </xf>
    <xf numFmtId="49" fontId="8" fillId="2" borderId="37" xfId="0" applyNumberFormat="1" applyFont="1" applyFill="1" applyBorder="1" applyAlignment="1" applyProtection="1">
      <alignment horizontal="center" vertical="center" shrinkToFit="1"/>
      <protection locked="0"/>
    </xf>
    <xf numFmtId="49" fontId="8" fillId="2" borderId="22" xfId="0" applyNumberFormat="1" applyFont="1" applyFill="1" applyBorder="1" applyAlignment="1" applyProtection="1">
      <alignment horizontal="center" vertical="center" shrinkToFit="1"/>
      <protection locked="0"/>
    </xf>
    <xf numFmtId="49" fontId="8" fillId="2" borderId="7" xfId="0" applyNumberFormat="1" applyFont="1" applyFill="1" applyBorder="1" applyAlignment="1" applyProtection="1">
      <alignment horizontal="center" vertical="center" shrinkToFit="1"/>
      <protection locked="0"/>
    </xf>
    <xf numFmtId="49" fontId="8" fillId="2" borderId="8" xfId="0" applyNumberFormat="1" applyFont="1" applyFill="1" applyBorder="1" applyAlignment="1" applyProtection="1">
      <alignment horizontal="center" vertical="center" shrinkToFit="1"/>
      <protection locked="0"/>
    </xf>
    <xf numFmtId="0" fontId="8" fillId="0" borderId="21"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7" fillId="0" borderId="19" xfId="0" applyFont="1" applyFill="1" applyBorder="1" applyAlignment="1">
      <alignment horizontal="center" vertical="center" shrinkToFit="1"/>
    </xf>
    <xf numFmtId="0" fontId="4" fillId="2" borderId="18" xfId="0" applyFont="1" applyFill="1" applyBorder="1" applyAlignment="1" applyProtection="1">
      <alignment horizontal="center" vertical="center" shrinkToFit="1"/>
      <protection locked="0"/>
    </xf>
    <xf numFmtId="0" fontId="4" fillId="2" borderId="37" xfId="0" applyFont="1" applyFill="1" applyBorder="1" applyAlignment="1" applyProtection="1">
      <alignment horizontal="center" vertical="center" shrinkToFit="1"/>
      <protection locked="0"/>
    </xf>
    <xf numFmtId="0" fontId="4" fillId="2" borderId="5" xfId="0" applyFont="1" applyFill="1" applyBorder="1" applyAlignment="1" applyProtection="1">
      <alignment horizontal="center" vertical="center" shrinkToFit="1"/>
      <protection locked="0"/>
    </xf>
    <xf numFmtId="0" fontId="4" fillId="2" borderId="8" xfId="0" applyFont="1" applyFill="1" applyBorder="1" applyAlignment="1" applyProtection="1">
      <alignment horizontal="center" vertical="center" shrinkToFit="1"/>
      <protection locked="0"/>
    </xf>
    <xf numFmtId="0" fontId="5" fillId="0" borderId="41" xfId="0" applyFont="1" applyFill="1" applyBorder="1" applyAlignment="1">
      <alignment horizontal="center" vertical="center" shrinkToFit="1"/>
    </xf>
    <xf numFmtId="0" fontId="5" fillId="0" borderId="28" xfId="0" applyFont="1" applyFill="1" applyBorder="1" applyAlignment="1">
      <alignment horizontal="center" vertical="center" shrinkToFit="1"/>
    </xf>
    <xf numFmtId="49" fontId="4" fillId="2" borderId="18" xfId="0" applyNumberFormat="1" applyFont="1" applyFill="1" applyBorder="1" applyAlignment="1" applyProtection="1">
      <alignment horizontal="center" vertical="center" shrinkToFit="1"/>
      <protection locked="0"/>
    </xf>
    <xf numFmtId="49" fontId="4" fillId="2" borderId="22" xfId="0" quotePrefix="1" applyNumberFormat="1" applyFont="1" applyFill="1" applyBorder="1" applyAlignment="1" applyProtection="1">
      <alignment horizontal="center" vertical="center" shrinkToFit="1"/>
      <protection locked="0"/>
    </xf>
    <xf numFmtId="0" fontId="5" fillId="0" borderId="21" xfId="0" applyFont="1" applyFill="1" applyBorder="1" applyAlignment="1">
      <alignment horizontal="center" vertical="center" shrinkToFit="1"/>
    </xf>
    <xf numFmtId="0" fontId="7" fillId="0" borderId="28" xfId="0" applyFont="1" applyFill="1" applyBorder="1" applyAlignment="1">
      <alignment horizontal="center" vertical="center" shrinkToFit="1"/>
    </xf>
    <xf numFmtId="0" fontId="6" fillId="0" borderId="21"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8" xfId="0" applyFont="1" applyFill="1" applyBorder="1" applyAlignment="1">
      <alignment horizontal="center" vertical="center" shrinkToFit="1"/>
    </xf>
    <xf numFmtId="0" fontId="7" fillId="0" borderId="17" xfId="0" applyFont="1" applyFill="1" applyBorder="1" applyAlignment="1">
      <alignment horizontal="center" vertical="center" shrinkToFit="1"/>
    </xf>
    <xf numFmtId="0" fontId="4" fillId="2" borderId="33" xfId="0" applyFont="1" applyFill="1" applyBorder="1" applyAlignment="1" applyProtection="1">
      <alignment horizontal="center" vertical="center" shrinkToFit="1"/>
      <protection locked="0"/>
    </xf>
    <xf numFmtId="0" fontId="0" fillId="0" borderId="70" xfId="0" applyFill="1" applyBorder="1" applyAlignment="1">
      <alignment horizontal="center" vertical="center" shrinkToFit="1"/>
    </xf>
    <xf numFmtId="0" fontId="0" fillId="0" borderId="72" xfId="0" applyFill="1" applyBorder="1" applyAlignment="1">
      <alignment horizontal="center" vertical="center" shrinkToFit="1"/>
    </xf>
    <xf numFmtId="0" fontId="0" fillId="0" borderId="71" xfId="0" applyFill="1" applyBorder="1" applyAlignment="1">
      <alignment horizontal="center" vertical="center" shrinkToFit="1"/>
    </xf>
    <xf numFmtId="0" fontId="4" fillId="2" borderId="9" xfId="0" applyFont="1" applyFill="1" applyBorder="1" applyAlignment="1" applyProtection="1">
      <alignment horizontal="center" vertical="center" shrinkToFit="1"/>
      <protection locked="0"/>
    </xf>
    <xf numFmtId="0" fontId="4" fillId="2" borderId="25" xfId="0" applyFont="1" applyFill="1" applyBorder="1" applyAlignment="1" applyProtection="1">
      <alignment horizontal="center" vertical="center" shrinkToFit="1"/>
      <protection locked="0"/>
    </xf>
    <xf numFmtId="0" fontId="4" fillId="2" borderId="24" xfId="0" applyFont="1" applyFill="1" applyBorder="1" applyAlignment="1" applyProtection="1">
      <alignment horizontal="center" vertical="center" shrinkToFit="1"/>
      <protection locked="0"/>
    </xf>
    <xf numFmtId="0" fontId="7" fillId="2" borderId="82" xfId="0" applyFont="1" applyFill="1" applyBorder="1" applyAlignment="1" applyProtection="1">
      <alignment horizontal="center" vertical="center" shrinkToFit="1"/>
      <protection locked="0"/>
    </xf>
    <xf numFmtId="0" fontId="7" fillId="2" borderId="83" xfId="0" applyFont="1" applyFill="1" applyBorder="1" applyAlignment="1" applyProtection="1">
      <alignment horizontal="center" vertical="center" shrinkToFit="1"/>
      <protection locked="0"/>
    </xf>
    <xf numFmtId="0" fontId="7" fillId="2" borderId="84" xfId="0" applyFont="1" applyFill="1" applyBorder="1" applyAlignment="1" applyProtection="1">
      <alignment horizontal="center" vertical="center" shrinkToFit="1"/>
      <protection locked="0"/>
    </xf>
    <xf numFmtId="0" fontId="7" fillId="2" borderId="85" xfId="0" applyFont="1" applyFill="1" applyBorder="1" applyAlignment="1" applyProtection="1">
      <alignment horizontal="center" vertical="center" shrinkToFit="1"/>
      <protection locked="0"/>
    </xf>
    <xf numFmtId="0" fontId="0" fillId="0" borderId="6" xfId="0" applyFill="1" applyBorder="1" applyAlignment="1">
      <alignment horizontal="center" vertical="center" shrinkToFit="1"/>
    </xf>
    <xf numFmtId="178" fontId="41" fillId="2" borderId="86" xfId="0" quotePrefix="1" applyNumberFormat="1" applyFont="1" applyFill="1" applyBorder="1" applyAlignment="1" applyProtection="1">
      <alignment horizontal="center" vertical="distributed" shrinkToFit="1"/>
      <protection locked="0"/>
    </xf>
    <xf numFmtId="178" fontId="41" fillId="2" borderId="87" xfId="0" applyNumberFormat="1" applyFont="1" applyFill="1" applyBorder="1" applyAlignment="1" applyProtection="1">
      <alignment horizontal="center" vertical="distributed" shrinkToFit="1"/>
      <protection locked="0"/>
    </xf>
    <xf numFmtId="178" fontId="41" fillId="2" borderId="88" xfId="0" applyNumberFormat="1" applyFont="1" applyFill="1" applyBorder="1" applyAlignment="1" applyProtection="1">
      <alignment horizontal="center" vertical="distributed" shrinkToFit="1"/>
      <protection locked="0"/>
    </xf>
    <xf numFmtId="177" fontId="37" fillId="0" borderId="0" xfId="0" applyNumberFormat="1" applyFont="1" applyAlignment="1">
      <alignment horizontal="left" vertical="center"/>
    </xf>
    <xf numFmtId="0" fontId="5" fillId="0" borderId="42" xfId="0" applyFont="1" applyFill="1" applyBorder="1" applyAlignment="1">
      <alignment horizontal="center" vertical="center" shrinkToFit="1"/>
    </xf>
    <xf numFmtId="0" fontId="11" fillId="6" borderId="2" xfId="0" applyFont="1" applyFill="1" applyBorder="1" applyAlignment="1">
      <alignment horizontal="center" vertical="center"/>
    </xf>
    <xf numFmtId="0" fontId="11" fillId="6" borderId="3" xfId="0" applyFont="1" applyFill="1" applyBorder="1" applyAlignment="1">
      <alignment horizontal="center" vertical="center"/>
    </xf>
    <xf numFmtId="0" fontId="11" fillId="6" borderId="4"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0" xfId="0" applyFont="1" applyFill="1" applyBorder="1" applyAlignment="1">
      <alignment horizontal="center" vertical="center"/>
    </xf>
    <xf numFmtId="0" fontId="11" fillId="6" borderId="5" xfId="0" applyFont="1" applyFill="1" applyBorder="1" applyAlignment="1">
      <alignment horizontal="center" vertical="center"/>
    </xf>
    <xf numFmtId="0" fontId="11" fillId="6" borderId="13" xfId="0" applyFont="1" applyFill="1" applyBorder="1" applyAlignment="1">
      <alignment horizontal="center" vertical="center"/>
    </xf>
    <xf numFmtId="0" fontId="11" fillId="6" borderId="14" xfId="0" applyFont="1" applyFill="1" applyBorder="1" applyAlignment="1">
      <alignment horizontal="center" vertical="center"/>
    </xf>
    <xf numFmtId="0" fontId="11" fillId="6" borderId="15" xfId="0" applyFont="1" applyFill="1" applyBorder="1" applyAlignment="1">
      <alignment horizontal="center" vertical="center"/>
    </xf>
    <xf numFmtId="0" fontId="0" fillId="0" borderId="18" xfId="0" applyFill="1" applyBorder="1" applyAlignment="1">
      <alignment horizontal="center" vertical="distributed" textRotation="255" indent="1" shrinkToFit="1"/>
    </xf>
    <xf numFmtId="0" fontId="0" fillId="0" borderId="19" xfId="0" applyFill="1" applyBorder="1" applyAlignment="1">
      <alignment horizontal="center" vertical="distributed" textRotation="255" indent="1" shrinkToFit="1"/>
    </xf>
    <xf numFmtId="0" fontId="0" fillId="0" borderId="17" xfId="0" applyFill="1" applyBorder="1" applyAlignment="1">
      <alignment horizontal="center" vertical="distributed" textRotation="255" indent="1" shrinkToFit="1"/>
    </xf>
    <xf numFmtId="0" fontId="0" fillId="0" borderId="11" xfId="0" applyFill="1" applyBorder="1" applyAlignment="1">
      <alignment horizontal="center" vertical="distributed" textRotation="255" indent="1" shrinkToFit="1"/>
    </xf>
    <xf numFmtId="0" fontId="0" fillId="0" borderId="22" xfId="0" applyFill="1" applyBorder="1" applyAlignment="1">
      <alignment horizontal="center" vertical="distributed" textRotation="255" indent="1" shrinkToFit="1"/>
    </xf>
    <xf numFmtId="0" fontId="0" fillId="0" borderId="12" xfId="0" applyFill="1" applyBorder="1" applyAlignment="1">
      <alignment horizontal="center" vertical="distributed" textRotation="255" indent="1" shrinkToFit="1"/>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33" xfId="0" applyBorder="1" applyAlignment="1">
      <alignment horizontal="center" vertical="center"/>
    </xf>
    <xf numFmtId="0" fontId="7" fillId="2" borderId="30" xfId="0" applyFont="1" applyFill="1" applyBorder="1" applyAlignment="1" applyProtection="1">
      <alignment horizontal="center" vertical="center" shrinkToFit="1"/>
      <protection locked="0"/>
    </xf>
    <xf numFmtId="0" fontId="18" fillId="2" borderId="45" xfId="0" applyFont="1" applyFill="1" applyBorder="1" applyAlignment="1" applyProtection="1">
      <alignment horizontal="center" vertical="center" shrinkToFit="1"/>
      <protection locked="0"/>
    </xf>
    <xf numFmtId="0" fontId="18" fillId="2" borderId="17" xfId="0" applyFont="1" applyFill="1" applyBorder="1" applyAlignment="1" applyProtection="1">
      <alignment horizontal="center" vertical="center" shrinkToFit="1"/>
      <protection locked="0"/>
    </xf>
    <xf numFmtId="0" fontId="18" fillId="2" borderId="22" xfId="0" applyFont="1" applyFill="1" applyBorder="1" applyAlignment="1" applyProtection="1">
      <alignment horizontal="center" vertical="center" shrinkToFit="1"/>
      <protection locked="0"/>
    </xf>
    <xf numFmtId="0" fontId="7" fillId="2" borderId="61" xfId="0" applyFont="1" applyFill="1" applyBorder="1" applyAlignment="1" applyProtection="1">
      <alignment horizontal="center" vertical="center" shrinkToFit="1"/>
      <protection locked="0"/>
    </xf>
    <xf numFmtId="0" fontId="0" fillId="0" borderId="20" xfId="0" applyFill="1" applyBorder="1" applyAlignment="1">
      <alignment horizontal="center" vertical="center" shrinkToFit="1"/>
    </xf>
    <xf numFmtId="0" fontId="0" fillId="0" borderId="68" xfId="0" applyFill="1" applyBorder="1" applyAlignment="1">
      <alignment horizontal="center" vertical="center"/>
    </xf>
    <xf numFmtId="0" fontId="0" fillId="0" borderId="66" xfId="0" applyFill="1" applyBorder="1" applyAlignment="1">
      <alignment horizontal="center" vertical="center"/>
    </xf>
    <xf numFmtId="0" fontId="0" fillId="0" borderId="67" xfId="0" applyFill="1" applyBorder="1" applyAlignment="1">
      <alignment horizontal="center" vertical="center"/>
    </xf>
    <xf numFmtId="49" fontId="4" fillId="2" borderId="22" xfId="0" applyNumberFormat="1" applyFont="1" applyFill="1" applyBorder="1" applyAlignment="1" applyProtection="1">
      <alignment horizontal="center" vertical="center" shrinkToFit="1"/>
      <protection locked="0"/>
    </xf>
    <xf numFmtId="0" fontId="9" fillId="0" borderId="0" xfId="0" applyFont="1" applyFill="1" applyBorder="1" applyAlignment="1">
      <alignment horizontal="distributed" vertical="center" indent="1"/>
    </xf>
    <xf numFmtId="0" fontId="9" fillId="0" borderId="11" xfId="0" applyFont="1" applyFill="1" applyBorder="1" applyAlignment="1">
      <alignment horizontal="distributed" vertical="center" indent="1"/>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0"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14" xfId="0" applyFont="1" applyFill="1" applyBorder="1" applyAlignment="1">
      <alignment horizontal="center" vertical="center"/>
    </xf>
    <xf numFmtId="0" fontId="11" fillId="3" borderId="15" xfId="0" applyFont="1" applyFill="1" applyBorder="1" applyAlignment="1">
      <alignment horizontal="center" vertical="center"/>
    </xf>
    <xf numFmtId="0" fontId="5" fillId="0" borderId="43" xfId="0" applyFont="1" applyFill="1" applyBorder="1" applyAlignment="1">
      <alignment horizontal="center" shrinkToFit="1"/>
    </xf>
    <xf numFmtId="0" fontId="5" fillId="0" borderId="19" xfId="0" applyFont="1" applyFill="1" applyBorder="1" applyAlignment="1">
      <alignment horizontal="center" shrinkToFit="1"/>
    </xf>
    <xf numFmtId="0" fontId="4" fillId="2" borderId="22"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90" xfId="0" applyFont="1" applyFill="1" applyBorder="1" applyAlignment="1" applyProtection="1">
      <alignment horizontal="left" vertical="center" shrinkToFit="1"/>
      <protection locked="0"/>
    </xf>
    <xf numFmtId="0" fontId="8" fillId="2" borderId="26"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2" fillId="0" borderId="9" xfId="0" applyFont="1" applyFill="1" applyBorder="1" applyAlignment="1">
      <alignment horizontal="center" vertical="center" shrinkToFit="1"/>
    </xf>
    <xf numFmtId="0" fontId="2" fillId="0" borderId="25" xfId="0" applyFont="1" applyFill="1" applyBorder="1" applyAlignment="1">
      <alignment horizontal="center" vertical="center" shrinkToFit="1"/>
    </xf>
    <xf numFmtId="0" fontId="7" fillId="2" borderId="93" xfId="0" applyFont="1" applyFill="1" applyBorder="1" applyAlignment="1" applyProtection="1">
      <alignment vertical="center" shrinkToFit="1"/>
      <protection locked="0"/>
    </xf>
    <xf numFmtId="0" fontId="7" fillId="0" borderId="41" xfId="0" applyFont="1" applyFill="1" applyBorder="1" applyAlignment="1" applyProtection="1">
      <alignment horizontal="center" vertical="center" shrinkToFit="1"/>
    </xf>
    <xf numFmtId="0" fontId="7" fillId="0" borderId="28" xfId="0" applyFont="1" applyFill="1" applyBorder="1" applyAlignment="1" applyProtection="1">
      <alignment horizontal="center" vertical="center" shrinkToFit="1"/>
    </xf>
    <xf numFmtId="0" fontId="7" fillId="0" borderId="44" xfId="0" applyFont="1" applyFill="1" applyBorder="1" applyAlignment="1" applyProtection="1">
      <alignment horizontal="center" vertical="center" shrinkToFit="1"/>
    </xf>
    <xf numFmtId="0" fontId="2" fillId="0" borderId="18" xfId="0" applyFont="1" applyFill="1" applyBorder="1" applyAlignment="1">
      <alignment horizontal="center" vertical="center" shrinkToFit="1"/>
    </xf>
    <xf numFmtId="0" fontId="2" fillId="0" borderId="22" xfId="0" applyFont="1" applyFill="1" applyBorder="1" applyAlignment="1">
      <alignment horizontal="center" vertical="center" shrinkToFit="1"/>
    </xf>
    <xf numFmtId="0" fontId="7" fillId="0" borderId="44" xfId="0" applyFont="1" applyFill="1" applyBorder="1" applyAlignment="1">
      <alignment horizontal="center" vertical="center" shrinkToFit="1"/>
    </xf>
    <xf numFmtId="0" fontId="8" fillId="2" borderId="19" xfId="0" applyFont="1" applyFill="1" applyBorder="1" applyAlignment="1" applyProtection="1">
      <alignment horizontal="center" vertical="center" shrinkToFit="1"/>
      <protection locked="0"/>
    </xf>
    <xf numFmtId="0" fontId="8" fillId="2" borderId="11" xfId="0" applyFont="1" applyFill="1" applyBorder="1" applyAlignment="1" applyProtection="1">
      <alignment horizontal="center" vertical="center" shrinkToFit="1"/>
      <protection locked="0"/>
    </xf>
    <xf numFmtId="0" fontId="7" fillId="0" borderId="37" xfId="0" applyFont="1" applyFill="1" applyBorder="1" applyAlignment="1">
      <alignment horizontal="center" vertical="center" shrinkToFit="1"/>
    </xf>
    <xf numFmtId="0" fontId="7" fillId="0" borderId="5" xfId="0" applyFont="1" applyFill="1" applyBorder="1" applyAlignment="1">
      <alignment horizontal="center" vertical="center" shrinkToFit="1"/>
    </xf>
    <xf numFmtId="0" fontId="7" fillId="0" borderId="8" xfId="0" applyFont="1" applyFill="1" applyBorder="1" applyAlignment="1">
      <alignment horizontal="center" vertical="center" shrinkToFit="1"/>
    </xf>
    <xf numFmtId="0" fontId="4" fillId="2" borderId="62" xfId="0" applyFont="1" applyFill="1" applyBorder="1" applyAlignment="1" applyProtection="1">
      <alignment horizontal="center" vertical="center" shrinkToFit="1"/>
      <protection locked="0"/>
    </xf>
    <xf numFmtId="0" fontId="4" fillId="2" borderId="59" xfId="0" applyFont="1" applyFill="1" applyBorder="1" applyAlignment="1" applyProtection="1">
      <alignment horizontal="center" vertical="center" shrinkToFit="1"/>
      <protection locked="0"/>
    </xf>
    <xf numFmtId="0" fontId="4" fillId="2" borderId="60" xfId="0" applyFont="1" applyFill="1" applyBorder="1" applyAlignment="1" applyProtection="1">
      <alignment horizontal="center" vertical="center" shrinkToFit="1"/>
      <protection locked="0"/>
    </xf>
    <xf numFmtId="58" fontId="7" fillId="0" borderId="18" xfId="0" applyNumberFormat="1" applyFont="1" applyFill="1" applyBorder="1" applyAlignment="1">
      <alignment horizontal="center" vertical="center" shrinkToFit="1"/>
    </xf>
    <xf numFmtId="58" fontId="7" fillId="0" borderId="17" xfId="0" applyNumberFormat="1" applyFont="1" applyFill="1" applyBorder="1" applyAlignment="1">
      <alignment horizontal="center" vertical="center" shrinkToFit="1"/>
    </xf>
    <xf numFmtId="58" fontId="7" fillId="0" borderId="22" xfId="0" applyNumberFormat="1" applyFont="1" applyFill="1" applyBorder="1" applyAlignment="1">
      <alignment horizontal="center" vertical="center" shrinkToFit="1"/>
    </xf>
    <xf numFmtId="0" fontId="4" fillId="2" borderId="55" xfId="0" applyFont="1" applyFill="1" applyBorder="1" applyAlignment="1" applyProtection="1">
      <alignment horizontal="center" vertical="center" shrinkToFit="1"/>
      <protection locked="0"/>
    </xf>
    <xf numFmtId="0" fontId="4" fillId="2" borderId="56" xfId="0" applyFont="1" applyFill="1" applyBorder="1" applyAlignment="1" applyProtection="1">
      <alignment horizontal="center" vertical="center" shrinkToFit="1"/>
      <protection locked="0"/>
    </xf>
    <xf numFmtId="0" fontId="5" fillId="0" borderId="65" xfId="0" applyFont="1" applyFill="1" applyBorder="1" applyAlignment="1">
      <alignment horizontal="center" vertical="center" shrinkToFit="1"/>
    </xf>
    <xf numFmtId="0" fontId="5" fillId="0" borderId="43" xfId="0" applyFont="1" applyFill="1" applyBorder="1" applyAlignment="1">
      <alignment horizontal="center" vertical="center" shrinkToFit="1"/>
    </xf>
    <xf numFmtId="0" fontId="5" fillId="0" borderId="19" xfId="0" applyFont="1" applyFill="1" applyBorder="1" applyAlignment="1">
      <alignment horizontal="center" vertical="center" shrinkToFit="1"/>
    </xf>
    <xf numFmtId="0" fontId="7" fillId="2" borderId="6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64" xfId="0" applyFont="1" applyFill="1" applyBorder="1" applyAlignment="1" applyProtection="1">
      <alignment horizontal="center" vertical="center" shrinkToFit="1"/>
      <protection locked="0"/>
    </xf>
    <xf numFmtId="0" fontId="4" fillId="2" borderId="57" xfId="0" applyFont="1" applyFill="1" applyBorder="1" applyAlignment="1" applyProtection="1">
      <alignment horizontal="center" vertical="center" shrinkToFit="1"/>
      <protection locked="0"/>
    </xf>
    <xf numFmtId="0" fontId="4" fillId="2" borderId="58"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0" borderId="86" xfId="0" applyFont="1" applyFill="1" applyBorder="1" applyAlignment="1">
      <alignment horizontal="center" vertical="center" shrinkToFit="1"/>
    </xf>
    <xf numFmtId="0" fontId="7" fillId="0" borderId="88" xfId="0" applyFont="1" applyFill="1" applyBorder="1" applyAlignment="1">
      <alignment horizontal="center" vertical="center" shrinkToFit="1"/>
    </xf>
    <xf numFmtId="0" fontId="11" fillId="7" borderId="2" xfId="0" applyFont="1" applyFill="1" applyBorder="1" applyAlignment="1">
      <alignment horizontal="center" vertical="center"/>
    </xf>
    <xf numFmtId="0" fontId="11" fillId="7" borderId="3" xfId="0" applyFont="1" applyFill="1" applyBorder="1" applyAlignment="1">
      <alignment horizontal="center" vertical="center"/>
    </xf>
    <xf numFmtId="0" fontId="11" fillId="7"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7" borderId="0" xfId="0" applyFont="1" applyFill="1" applyBorder="1" applyAlignment="1">
      <alignment horizontal="center" vertical="center"/>
    </xf>
    <xf numFmtId="0" fontId="11" fillId="7" borderId="5" xfId="0" applyFont="1" applyFill="1" applyBorder="1" applyAlignment="1">
      <alignment horizontal="center" vertical="center"/>
    </xf>
    <xf numFmtId="0" fontId="11" fillId="7" borderId="13" xfId="0" applyFont="1" applyFill="1" applyBorder="1" applyAlignment="1">
      <alignment horizontal="center" vertical="center"/>
    </xf>
    <xf numFmtId="0" fontId="11" fillId="7" borderId="14" xfId="0" applyFont="1" applyFill="1" applyBorder="1" applyAlignment="1">
      <alignment horizontal="center" vertical="center"/>
    </xf>
    <xf numFmtId="0" fontId="11" fillId="7" borderId="15" xfId="0" applyFont="1" applyFill="1" applyBorder="1" applyAlignment="1">
      <alignment horizontal="center" vertical="center"/>
    </xf>
    <xf numFmtId="49" fontId="8" fillId="2" borderId="26" xfId="0" applyNumberFormat="1" applyFont="1" applyFill="1" applyBorder="1" applyAlignment="1" applyProtection="1">
      <alignment horizontal="center" vertical="center" shrinkToFit="1"/>
    </xf>
    <xf numFmtId="49" fontId="8" fillId="2" borderId="32" xfId="0" quotePrefix="1" applyNumberFormat="1" applyFont="1" applyFill="1" applyBorder="1" applyAlignment="1" applyProtection="1">
      <alignment horizontal="center" vertical="center" shrinkToFit="1"/>
    </xf>
    <xf numFmtId="0" fontId="4" fillId="2" borderId="33" xfId="0" applyFont="1" applyFill="1" applyBorder="1" applyAlignment="1" applyProtection="1">
      <alignment horizontal="center" vertical="center" shrinkToFit="1"/>
    </xf>
    <xf numFmtId="0" fontId="4" fillId="2" borderId="0"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7" fillId="0" borderId="19"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0" fontId="4" fillId="2" borderId="18" xfId="0" applyFont="1" applyFill="1" applyBorder="1" applyAlignment="1" applyProtection="1">
      <alignment horizontal="center" vertical="center"/>
    </xf>
    <xf numFmtId="0" fontId="4" fillId="2" borderId="37"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22"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6" fillId="0" borderId="21" xfId="0" applyFont="1" applyFill="1" applyBorder="1" applyAlignment="1" applyProtection="1">
      <alignment horizontal="center" vertical="center" wrapText="1" justifyLastLine="1"/>
    </xf>
    <xf numFmtId="0" fontId="6" fillId="0" borderId="44" xfId="0" applyFont="1" applyFill="1" applyBorder="1" applyAlignment="1" applyProtection="1">
      <alignment horizontal="center" vertical="center" wrapText="1" justifyLastLine="1"/>
    </xf>
    <xf numFmtId="0" fontId="7" fillId="2" borderId="82" xfId="0" applyFont="1" applyFill="1" applyBorder="1" applyAlignment="1" applyProtection="1">
      <alignment horizontal="center" vertical="center"/>
    </xf>
    <xf numFmtId="0" fontId="7" fillId="2" borderId="83" xfId="0" applyFont="1" applyFill="1" applyBorder="1" applyAlignment="1" applyProtection="1">
      <alignment horizontal="center" vertical="center"/>
    </xf>
    <xf numFmtId="0" fontId="0" fillId="0" borderId="70" xfId="0" applyFill="1" applyBorder="1" applyAlignment="1" applyProtection="1">
      <alignment horizontal="center" vertical="center"/>
    </xf>
    <xf numFmtId="0" fontId="0" fillId="0" borderId="72" xfId="0" applyFill="1" applyBorder="1" applyAlignment="1" applyProtection="1">
      <alignment horizontal="center" vertical="center"/>
    </xf>
    <xf numFmtId="0" fontId="0" fillId="0" borderId="6" xfId="0" applyFill="1" applyBorder="1" applyAlignment="1" applyProtection="1">
      <alignment horizontal="center" vertical="center"/>
    </xf>
    <xf numFmtId="0" fontId="8" fillId="2" borderId="25"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4" fillId="2" borderId="25" xfId="0" applyFont="1" applyFill="1" applyBorder="1" applyAlignment="1" applyProtection="1">
      <alignment horizontal="center" vertical="center"/>
    </xf>
    <xf numFmtId="0" fontId="4" fillId="2" borderId="12" xfId="0" applyFont="1" applyFill="1" applyBorder="1" applyAlignment="1" applyProtection="1">
      <alignment horizontal="center" vertical="center"/>
    </xf>
    <xf numFmtId="0" fontId="4" fillId="2" borderId="24" xfId="0" applyFont="1" applyFill="1" applyBorder="1" applyAlignment="1" applyProtection="1">
      <alignment horizontal="center" vertical="center"/>
    </xf>
    <xf numFmtId="0" fontId="7" fillId="0" borderId="18" xfId="0" applyFont="1" applyFill="1" applyBorder="1" applyAlignment="1" applyProtection="1">
      <alignment horizontal="center" vertical="center"/>
    </xf>
    <xf numFmtId="0" fontId="7" fillId="0" borderId="17"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33"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7" fillId="0" borderId="7"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4" fillId="2" borderId="40"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179" fontId="53" fillId="2" borderId="86" xfId="0" applyNumberFormat="1" applyFont="1" applyFill="1" applyBorder="1" applyAlignment="1" applyProtection="1">
      <alignment horizontal="center" vertical="center"/>
    </xf>
    <xf numFmtId="179" fontId="53" fillId="2" borderId="87" xfId="0" applyNumberFormat="1" applyFont="1" applyFill="1" applyBorder="1" applyAlignment="1" applyProtection="1">
      <alignment horizontal="center" vertical="center"/>
    </xf>
    <xf numFmtId="179" fontId="53" fillId="2" borderId="88" xfId="0" applyNumberFormat="1" applyFont="1" applyFill="1" applyBorder="1" applyAlignment="1" applyProtection="1">
      <alignment horizontal="center" vertical="center"/>
    </xf>
    <xf numFmtId="0" fontId="7" fillId="2" borderId="84" xfId="0" applyFont="1" applyFill="1" applyBorder="1" applyAlignment="1" applyProtection="1">
      <alignment horizontal="center" vertical="center"/>
    </xf>
    <xf numFmtId="0" fontId="7" fillId="2" borderId="85" xfId="0" applyFont="1" applyFill="1" applyBorder="1" applyAlignment="1" applyProtection="1">
      <alignment horizontal="center" vertical="center"/>
    </xf>
    <xf numFmtId="0" fontId="5" fillId="0" borderId="21" xfId="0" applyFont="1" applyFill="1" applyBorder="1" applyAlignment="1" applyProtection="1">
      <alignment horizontal="center" vertical="center" shrinkToFit="1"/>
    </xf>
    <xf numFmtId="0" fontId="5" fillId="0" borderId="28" xfId="0" applyFont="1" applyFill="1" applyBorder="1" applyAlignment="1" applyProtection="1">
      <alignment horizontal="center" vertical="center" shrinkToFit="1"/>
    </xf>
    <xf numFmtId="0" fontId="5" fillId="0" borderId="41" xfId="0" applyFont="1" applyFill="1" applyBorder="1" applyAlignment="1" applyProtection="1">
      <alignment horizontal="center" vertical="center" shrinkToFit="1"/>
    </xf>
    <xf numFmtId="0" fontId="5" fillId="0" borderId="42" xfId="0" applyFont="1" applyFill="1" applyBorder="1" applyAlignment="1" applyProtection="1">
      <alignment horizontal="center" vertical="center" shrinkToFit="1"/>
    </xf>
    <xf numFmtId="0" fontId="7" fillId="0" borderId="21" xfId="0" applyFont="1" applyFill="1" applyBorder="1" applyAlignment="1" applyProtection="1">
      <alignment horizontal="center" vertical="center"/>
    </xf>
    <xf numFmtId="0" fontId="7" fillId="0" borderId="2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0" fontId="7" fillId="2" borderId="20"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34"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6" fillId="0" borderId="43" xfId="0" applyFont="1" applyFill="1" applyBorder="1" applyAlignment="1" applyProtection="1">
      <alignment horizontal="center" vertical="center"/>
    </xf>
    <xf numFmtId="0" fontId="6" fillId="0" borderId="19"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24" xfId="0" applyFont="1" applyFill="1" applyBorder="1" applyAlignment="1" applyProtection="1">
      <alignment horizontal="center" vertical="center"/>
    </xf>
    <xf numFmtId="0" fontId="8" fillId="2" borderId="18" xfId="0" applyFont="1" applyFill="1" applyBorder="1" applyAlignment="1" applyProtection="1">
      <alignment horizontal="center" vertical="center" shrinkToFit="1"/>
    </xf>
    <xf numFmtId="0" fontId="8" fillId="2" borderId="33" xfId="0" applyFont="1" applyFill="1" applyBorder="1" applyAlignment="1" applyProtection="1">
      <alignment horizontal="center" vertical="center" shrinkToFit="1"/>
    </xf>
    <xf numFmtId="0" fontId="8" fillId="2" borderId="37" xfId="0" applyFont="1" applyFill="1" applyBorder="1" applyAlignment="1" applyProtection="1">
      <alignment horizontal="center" vertical="center" shrinkToFit="1"/>
    </xf>
    <xf numFmtId="0" fontId="8" fillId="2" borderId="22" xfId="0" applyFont="1" applyFill="1" applyBorder="1" applyAlignment="1" applyProtection="1">
      <alignment horizontal="center" vertical="center" shrinkToFit="1"/>
    </xf>
    <xf numFmtId="0" fontId="8" fillId="2" borderId="7" xfId="0" applyFont="1" applyFill="1" applyBorder="1" applyAlignment="1" applyProtection="1">
      <alignment horizontal="center" vertical="center" shrinkToFit="1"/>
    </xf>
    <xf numFmtId="0" fontId="8" fillId="2" borderId="8" xfId="0" applyFont="1" applyFill="1" applyBorder="1" applyAlignment="1" applyProtection="1">
      <alignment horizontal="center" vertical="center" shrinkToFit="1"/>
    </xf>
    <xf numFmtId="0" fontId="5" fillId="0" borderId="9" xfId="0" applyFont="1" applyFill="1" applyBorder="1" applyAlignment="1" applyProtection="1">
      <alignment horizontal="center" vertical="center" shrinkToFit="1"/>
    </xf>
    <xf numFmtId="0" fontId="5" fillId="0" borderId="24" xfId="0" applyFont="1" applyFill="1" applyBorder="1" applyAlignment="1" applyProtection="1">
      <alignment horizontal="center" vertical="center" shrinkToFit="1"/>
    </xf>
    <xf numFmtId="0" fontId="8" fillId="2" borderId="24" xfId="0" applyFont="1" applyFill="1" applyBorder="1" applyAlignment="1" applyProtection="1">
      <alignment horizontal="center" vertical="center"/>
    </xf>
    <xf numFmtId="0" fontId="0" fillId="0" borderId="34" xfId="0" applyFill="1" applyBorder="1" applyAlignment="1" applyProtection="1">
      <alignment horizontal="center" vertical="center"/>
    </xf>
    <xf numFmtId="0" fontId="0" fillId="0" borderId="35" xfId="0" applyFill="1" applyBorder="1" applyAlignment="1" applyProtection="1">
      <alignment horizontal="center" vertical="center"/>
    </xf>
    <xf numFmtId="0" fontId="4" fillId="2" borderId="45" xfId="0" applyFont="1" applyFill="1" applyBorder="1" applyAlignment="1" applyProtection="1">
      <alignment horizontal="center" vertical="center"/>
    </xf>
    <xf numFmtId="0" fontId="4" fillId="2" borderId="27" xfId="0" applyFont="1" applyFill="1" applyBorder="1" applyAlignment="1" applyProtection="1">
      <alignment horizontal="center" vertical="center"/>
    </xf>
    <xf numFmtId="0" fontId="4" fillId="2" borderId="7" xfId="0" applyFont="1" applyFill="1" applyBorder="1" applyAlignment="1" applyProtection="1">
      <alignment horizontal="center" vertical="center"/>
    </xf>
    <xf numFmtId="0" fontId="4" fillId="2" borderId="38" xfId="0" applyFont="1" applyFill="1" applyBorder="1" applyAlignment="1" applyProtection="1">
      <alignment horizontal="center" vertical="center"/>
    </xf>
    <xf numFmtId="0" fontId="4" fillId="2" borderId="36" xfId="0" applyFont="1" applyFill="1" applyBorder="1" applyAlignment="1" applyProtection="1">
      <alignment horizontal="center" vertical="center"/>
    </xf>
    <xf numFmtId="0" fontId="18" fillId="2" borderId="38" xfId="0" applyFont="1" applyFill="1" applyBorder="1" applyAlignment="1" applyProtection="1">
      <alignment horizontal="center" vertical="center"/>
    </xf>
    <xf numFmtId="0" fontId="18" fillId="2" borderId="39" xfId="0" applyFont="1" applyFill="1" applyBorder="1" applyAlignment="1" applyProtection="1">
      <alignment horizontal="center" vertical="center"/>
    </xf>
    <xf numFmtId="0" fontId="18" fillId="2" borderId="40" xfId="0" applyFont="1" applyFill="1" applyBorder="1" applyAlignment="1" applyProtection="1">
      <alignment horizontal="center" vertical="center"/>
    </xf>
    <xf numFmtId="0" fontId="18" fillId="2" borderId="11" xfId="0" applyFont="1" applyFill="1" applyBorder="1" applyAlignment="1" applyProtection="1">
      <alignment horizontal="center" vertical="center"/>
    </xf>
    <xf numFmtId="0" fontId="18" fillId="2" borderId="36" xfId="0" applyFont="1" applyFill="1" applyBorder="1" applyAlignment="1" applyProtection="1">
      <alignment horizontal="center" vertical="center"/>
    </xf>
    <xf numFmtId="0" fontId="18" fillId="2" borderId="12" xfId="0" applyFont="1" applyFill="1" applyBorder="1" applyAlignment="1" applyProtection="1">
      <alignment horizontal="center" vertical="center"/>
    </xf>
    <xf numFmtId="0" fontId="5" fillId="0" borderId="9"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7" fillId="0" borderId="7" xfId="0" quotePrefix="1" applyFont="1" applyFill="1" applyBorder="1" applyAlignment="1" applyProtection="1">
      <alignment horizontal="center" vertical="center"/>
    </xf>
    <xf numFmtId="0" fontId="4" fillId="2" borderId="21" xfId="0" applyFont="1" applyFill="1" applyBorder="1" applyAlignment="1" applyProtection="1">
      <alignment vertical="center"/>
    </xf>
    <xf numFmtId="0" fontId="4" fillId="2" borderId="28" xfId="0" applyFont="1" applyFill="1" applyBorder="1" applyAlignment="1" applyProtection="1">
      <alignment vertical="center"/>
    </xf>
    <xf numFmtId="0" fontId="4" fillId="2" borderId="46" xfId="0" applyFont="1" applyFill="1" applyBorder="1" applyAlignment="1" applyProtection="1">
      <alignment vertical="center"/>
    </xf>
    <xf numFmtId="0" fontId="2" fillId="0" borderId="50" xfId="0" applyFont="1" applyFill="1" applyBorder="1" applyAlignment="1" applyProtection="1">
      <alignment horizontal="left" vertical="center"/>
    </xf>
    <xf numFmtId="0" fontId="2" fillId="0" borderId="28" xfId="0" applyFont="1" applyFill="1" applyBorder="1" applyAlignment="1" applyProtection="1">
      <alignment horizontal="left" vertical="center"/>
    </xf>
    <xf numFmtId="0" fontId="2" fillId="0" borderId="44" xfId="0" applyFont="1" applyFill="1" applyBorder="1" applyAlignment="1" applyProtection="1">
      <alignment horizontal="left" vertical="center"/>
    </xf>
    <xf numFmtId="0" fontId="7" fillId="0" borderId="9"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49" fontId="4" fillId="2" borderId="18" xfId="0" applyNumberFormat="1" applyFont="1" applyFill="1" applyBorder="1" applyAlignment="1" applyProtection="1">
      <alignment horizontal="center" vertical="center"/>
    </xf>
    <xf numFmtId="49" fontId="4" fillId="2" borderId="33" xfId="0" quotePrefix="1" applyNumberFormat="1" applyFont="1" applyFill="1" applyBorder="1" applyAlignment="1" applyProtection="1">
      <alignment horizontal="center" vertical="center"/>
    </xf>
    <xf numFmtId="49" fontId="4" fillId="2" borderId="22" xfId="0" quotePrefix="1" applyNumberFormat="1" applyFont="1" applyFill="1" applyBorder="1" applyAlignment="1" applyProtection="1">
      <alignment horizontal="center" vertical="center"/>
    </xf>
    <xf numFmtId="49" fontId="4" fillId="2" borderId="7" xfId="0" quotePrefix="1" applyNumberFormat="1" applyFont="1" applyFill="1" applyBorder="1" applyAlignment="1" applyProtection="1">
      <alignment horizontal="center" vertical="center"/>
    </xf>
    <xf numFmtId="49" fontId="4" fillId="2" borderId="33" xfId="0" applyNumberFormat="1" applyFont="1" applyFill="1" applyBorder="1" applyAlignment="1" applyProtection="1">
      <alignment horizontal="center" vertical="center"/>
    </xf>
    <xf numFmtId="49" fontId="4" fillId="2" borderId="37" xfId="0" quotePrefix="1" applyNumberFormat="1" applyFont="1" applyFill="1" applyBorder="1" applyAlignment="1" applyProtection="1">
      <alignment horizontal="center" vertical="center"/>
    </xf>
    <xf numFmtId="49" fontId="4" fillId="2" borderId="8" xfId="0" quotePrefix="1" applyNumberFormat="1" applyFont="1" applyFill="1" applyBorder="1" applyAlignment="1" applyProtection="1">
      <alignment horizontal="center" vertical="center"/>
    </xf>
    <xf numFmtId="0" fontId="0" fillId="0" borderId="51" xfId="0" applyFill="1" applyBorder="1" applyAlignment="1" applyProtection="1">
      <alignment horizontal="center" vertical="center"/>
    </xf>
    <xf numFmtId="0" fontId="0" fillId="0" borderId="52" xfId="0" applyFill="1" applyBorder="1" applyAlignment="1" applyProtection="1">
      <alignment horizontal="center" vertical="center"/>
    </xf>
    <xf numFmtId="0" fontId="0" fillId="0" borderId="43" xfId="0" applyFill="1" applyBorder="1" applyAlignment="1" applyProtection="1">
      <alignment horizontal="left" vertical="top"/>
    </xf>
    <xf numFmtId="0" fontId="0" fillId="0" borderId="33" xfId="0" applyFill="1" applyBorder="1" applyAlignment="1" applyProtection="1">
      <alignment horizontal="left" vertical="top"/>
    </xf>
    <xf numFmtId="0" fontId="0" fillId="0" borderId="37" xfId="0" applyFill="1" applyBorder="1" applyAlignment="1" applyProtection="1">
      <alignment horizontal="left" vertical="top"/>
    </xf>
    <xf numFmtId="0" fontId="0" fillId="0" borderId="1" xfId="0" applyFill="1" applyBorder="1" applyAlignment="1" applyProtection="1">
      <alignment horizontal="left" vertical="top"/>
    </xf>
    <xf numFmtId="0" fontId="0" fillId="0" borderId="0" xfId="0" applyFill="1" applyBorder="1" applyAlignment="1" applyProtection="1">
      <alignment horizontal="left" vertical="top"/>
    </xf>
    <xf numFmtId="0" fontId="0" fillId="0" borderId="5" xfId="0" applyFill="1" applyBorder="1" applyAlignment="1" applyProtection="1">
      <alignment horizontal="left" vertical="top"/>
    </xf>
    <xf numFmtId="0" fontId="0" fillId="0" borderId="13" xfId="0" applyFill="1" applyBorder="1" applyAlignment="1" applyProtection="1">
      <alignment horizontal="left" vertical="top"/>
    </xf>
    <xf numFmtId="0" fontId="0" fillId="0" borderId="14" xfId="0" applyFill="1" applyBorder="1" applyAlignment="1" applyProtection="1">
      <alignment horizontal="left" vertical="top"/>
    </xf>
    <xf numFmtId="0" fontId="0" fillId="0" borderId="15" xfId="0" applyFill="1" applyBorder="1" applyAlignment="1" applyProtection="1">
      <alignment horizontal="left" vertical="top"/>
    </xf>
    <xf numFmtId="0" fontId="0" fillId="0" borderId="47" xfId="0" applyFill="1" applyBorder="1" applyAlignment="1" applyProtection="1">
      <alignment horizontal="left" vertical="top"/>
    </xf>
    <xf numFmtId="0" fontId="0" fillId="0" borderId="48" xfId="0" applyFill="1" applyBorder="1" applyAlignment="1" applyProtection="1">
      <alignment horizontal="left" vertical="top"/>
    </xf>
    <xf numFmtId="0" fontId="0" fillId="0" borderId="49" xfId="0" applyFill="1" applyBorder="1" applyAlignment="1" applyProtection="1">
      <alignment horizontal="left" vertical="top"/>
    </xf>
    <xf numFmtId="0" fontId="9" fillId="0" borderId="1" xfId="0" applyFont="1" applyFill="1" applyBorder="1" applyAlignment="1" applyProtection="1">
      <alignment horizontal="distributed" vertical="center" wrapText="1" indent="1" shrinkToFit="1"/>
    </xf>
    <xf numFmtId="0" fontId="9" fillId="0" borderId="0" xfId="0" applyFont="1" applyFill="1" applyBorder="1" applyAlignment="1" applyProtection="1">
      <alignment horizontal="distributed" vertical="center" wrapText="1" indent="1" shrinkToFit="1"/>
    </xf>
    <xf numFmtId="0" fontId="9" fillId="0" borderId="0" xfId="0" applyFont="1" applyFill="1" applyBorder="1" applyAlignment="1" applyProtection="1">
      <alignment horizontal="center" vertical="center"/>
    </xf>
    <xf numFmtId="0" fontId="8" fillId="0" borderId="21" xfId="0" applyFont="1" applyFill="1" applyBorder="1" applyAlignment="1" applyProtection="1">
      <alignment horizontal="center" vertical="center" wrapText="1"/>
    </xf>
    <xf numFmtId="0" fontId="8" fillId="0" borderId="28" xfId="0" applyFont="1" applyFill="1" applyBorder="1" applyAlignment="1" applyProtection="1">
      <alignment horizontal="center" vertical="center" wrapText="1"/>
    </xf>
    <xf numFmtId="0" fontId="8" fillId="0" borderId="42" xfId="0" applyFont="1" applyFill="1" applyBorder="1" applyAlignment="1" applyProtection="1">
      <alignment horizontal="center" vertical="center" wrapText="1"/>
    </xf>
    <xf numFmtId="0" fontId="7" fillId="0" borderId="2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7" fillId="2" borderId="20" xfId="0" applyFont="1" applyFill="1" applyBorder="1" applyAlignment="1" applyProtection="1">
      <alignment vertical="center"/>
    </xf>
    <xf numFmtId="0" fontId="7" fillId="2" borderId="29" xfId="0" applyFont="1" applyFill="1" applyBorder="1" applyAlignment="1" applyProtection="1">
      <alignment vertical="center"/>
    </xf>
    <xf numFmtId="0" fontId="7" fillId="4" borderId="18" xfId="0" applyFont="1" applyFill="1" applyBorder="1" applyAlignment="1" applyProtection="1">
      <alignment horizontal="center" vertical="center" shrinkToFit="1"/>
    </xf>
    <xf numFmtId="0" fontId="7" fillId="4" borderId="37" xfId="0" applyFont="1" applyFill="1" applyBorder="1" applyAlignment="1" applyProtection="1">
      <alignment horizontal="center" vertical="center" shrinkToFit="1"/>
    </xf>
    <xf numFmtId="0" fontId="11" fillId="8" borderId="2" xfId="0" applyFont="1" applyFill="1" applyBorder="1" applyAlignment="1" applyProtection="1">
      <alignment horizontal="center" vertical="center" shrinkToFit="1"/>
    </xf>
    <xf numFmtId="0" fontId="11" fillId="8" borderId="3" xfId="0" applyFont="1" applyFill="1" applyBorder="1" applyAlignment="1" applyProtection="1">
      <alignment horizontal="center" vertical="center" shrinkToFit="1"/>
    </xf>
    <xf numFmtId="0" fontId="11" fillId="8" borderId="4" xfId="0" applyFont="1" applyFill="1" applyBorder="1" applyAlignment="1" applyProtection="1">
      <alignment horizontal="center" vertical="center" shrinkToFit="1"/>
    </xf>
    <xf numFmtId="0" fontId="11" fillId="8" borderId="1" xfId="0" applyFont="1" applyFill="1" applyBorder="1" applyAlignment="1" applyProtection="1">
      <alignment horizontal="center" vertical="center" shrinkToFit="1"/>
    </xf>
    <xf numFmtId="0" fontId="11" fillId="8" borderId="0" xfId="0" applyFont="1" applyFill="1" applyBorder="1" applyAlignment="1" applyProtection="1">
      <alignment horizontal="center" vertical="center" shrinkToFit="1"/>
    </xf>
    <xf numFmtId="0" fontId="11" fillId="8" borderId="5" xfId="0" applyFont="1" applyFill="1" applyBorder="1" applyAlignment="1" applyProtection="1">
      <alignment horizontal="center" vertical="center" shrinkToFit="1"/>
    </xf>
    <xf numFmtId="0" fontId="11" fillId="8" borderId="13" xfId="0" applyFont="1" applyFill="1" applyBorder="1" applyAlignment="1" applyProtection="1">
      <alignment horizontal="center" vertical="center" shrinkToFit="1"/>
    </xf>
    <xf numFmtId="0" fontId="11" fillId="8" borderId="14" xfId="0" applyFont="1" applyFill="1" applyBorder="1" applyAlignment="1" applyProtection="1">
      <alignment horizontal="center" vertical="center" shrinkToFit="1"/>
    </xf>
    <xf numFmtId="0" fontId="11" fillId="8" borderId="15" xfId="0" applyFont="1" applyFill="1" applyBorder="1" applyAlignment="1" applyProtection="1">
      <alignment horizontal="center" vertical="center" shrinkToFit="1"/>
    </xf>
    <xf numFmtId="0" fontId="4" fillId="2" borderId="43" xfId="0" applyFont="1" applyFill="1" applyBorder="1" applyAlignment="1" applyProtection="1">
      <alignment horizontal="center" vertical="center" shrinkToFit="1"/>
    </xf>
    <xf numFmtId="0" fontId="4" fillId="2" borderId="19"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12" xfId="0" applyFont="1" applyFill="1" applyBorder="1" applyAlignment="1" applyProtection="1">
      <alignment horizontal="center" vertical="center" shrinkToFit="1"/>
    </xf>
    <xf numFmtId="0" fontId="4" fillId="2" borderId="26" xfId="0" applyFont="1" applyFill="1" applyBorder="1" applyAlignment="1" applyProtection="1">
      <alignment vertical="center"/>
    </xf>
    <xf numFmtId="0" fontId="4" fillId="2" borderId="31" xfId="0" applyFont="1" applyFill="1" applyBorder="1" applyAlignment="1" applyProtection="1">
      <alignment vertical="center"/>
    </xf>
    <xf numFmtId="0" fontId="7" fillId="0" borderId="21" xfId="0" applyFont="1" applyFill="1" applyBorder="1" applyAlignment="1" applyProtection="1">
      <alignment horizontal="center" vertical="center" wrapText="1" justifyLastLine="1"/>
    </xf>
    <xf numFmtId="0" fontId="7" fillId="0" borderId="42" xfId="0" applyFont="1" applyFill="1" applyBorder="1" applyAlignment="1" applyProtection="1">
      <alignment horizontal="center" vertical="center" justifyLastLine="1"/>
    </xf>
    <xf numFmtId="0" fontId="7" fillId="2" borderId="21" xfId="0" applyFont="1" applyFill="1" applyBorder="1" applyAlignment="1" applyProtection="1">
      <alignment vertical="center"/>
    </xf>
    <xf numFmtId="0" fontId="7" fillId="2" borderId="28" xfId="0" applyFont="1" applyFill="1" applyBorder="1" applyAlignment="1" applyProtection="1">
      <alignment vertical="center"/>
    </xf>
    <xf numFmtId="0" fontId="7" fillId="2" borderId="46" xfId="0" applyFont="1" applyFill="1" applyBorder="1" applyAlignment="1" applyProtection="1">
      <alignment vertical="center"/>
    </xf>
    <xf numFmtId="0" fontId="7" fillId="0" borderId="50" xfId="0" applyFont="1" applyFill="1" applyBorder="1" applyAlignment="1" applyProtection="1">
      <alignment horizontal="left" vertical="center"/>
    </xf>
    <xf numFmtId="0" fontId="7" fillId="0" borderId="28" xfId="0" applyFont="1" applyFill="1" applyBorder="1" applyAlignment="1" applyProtection="1">
      <alignment horizontal="left" vertical="center"/>
    </xf>
    <xf numFmtId="0" fontId="7" fillId="0" borderId="44" xfId="0" applyFont="1" applyFill="1" applyBorder="1" applyAlignment="1" applyProtection="1">
      <alignment horizontal="left" vertical="center"/>
    </xf>
    <xf numFmtId="0" fontId="7" fillId="0" borderId="7" xfId="0" applyFont="1" applyFill="1" applyBorder="1" applyAlignment="1" applyProtection="1">
      <alignment horizontal="center" vertical="center" justifyLastLine="1"/>
    </xf>
    <xf numFmtId="0" fontId="7" fillId="0" borderId="12" xfId="0" applyFont="1" applyFill="1" applyBorder="1" applyAlignment="1" applyProtection="1">
      <alignment horizontal="center" vertical="center" justifyLastLine="1"/>
    </xf>
    <xf numFmtId="0" fontId="8" fillId="2" borderId="31" xfId="0" applyFont="1" applyFill="1" applyBorder="1" applyAlignment="1" applyProtection="1">
      <alignment horizontal="left" vertical="center"/>
    </xf>
    <xf numFmtId="0" fontId="6" fillId="0" borderId="21" xfId="0" applyFont="1" applyFill="1" applyBorder="1" applyAlignment="1" applyProtection="1">
      <alignment horizontal="center" vertical="top"/>
    </xf>
    <xf numFmtId="0" fontId="6" fillId="0" borderId="42" xfId="0" applyFont="1" applyFill="1" applyBorder="1" applyAlignment="1" applyProtection="1">
      <alignment horizontal="center" vertical="top"/>
    </xf>
    <xf numFmtId="0" fontId="5" fillId="0" borderId="21" xfId="0" applyFont="1" applyFill="1" applyBorder="1" applyAlignment="1" applyProtection="1">
      <alignment horizontal="center" vertical="center"/>
    </xf>
    <xf numFmtId="0" fontId="5" fillId="0" borderId="28" xfId="0" applyFont="1" applyFill="1" applyBorder="1" applyAlignment="1" applyProtection="1">
      <alignment horizontal="center" vertical="center"/>
    </xf>
    <xf numFmtId="0" fontId="7" fillId="0" borderId="21" xfId="0" applyFont="1" applyFill="1" applyBorder="1" applyAlignment="1" applyProtection="1">
      <alignment horizontal="center" vertical="center" justifyLastLine="1"/>
    </xf>
    <xf numFmtId="0" fontId="5" fillId="0" borderId="41" xfId="0" applyFont="1" applyFill="1" applyBorder="1" applyAlignment="1" applyProtection="1">
      <alignment horizontal="center" vertical="center"/>
    </xf>
    <xf numFmtId="0" fontId="0" fillId="0" borderId="25" xfId="0" applyFill="1" applyBorder="1" applyAlignment="1" applyProtection="1">
      <alignment horizontal="center" vertical="distributed" textRotation="255" indent="1"/>
    </xf>
    <xf numFmtId="0" fontId="0" fillId="0" borderId="24" xfId="0" applyFill="1" applyBorder="1" applyAlignment="1" applyProtection="1">
      <alignment horizontal="center" vertical="distributed" textRotation="255" indent="1"/>
    </xf>
    <xf numFmtId="177" fontId="37" fillId="0" borderId="0" xfId="0" applyNumberFormat="1" applyFont="1" applyAlignment="1" applyProtection="1">
      <alignment horizontal="left" vertical="center"/>
    </xf>
    <xf numFmtId="0" fontId="38" fillId="0" borderId="0" xfId="0" applyFont="1" applyAlignment="1" applyProtection="1">
      <alignment horizontal="right" vertical="center"/>
    </xf>
    <xf numFmtId="0" fontId="38" fillId="5" borderId="0" xfId="0" applyFont="1" applyFill="1" applyAlignment="1" applyProtection="1">
      <alignment horizontal="center" vertical="center"/>
    </xf>
    <xf numFmtId="0" fontId="37" fillId="0" borderId="0" xfId="0" applyFont="1" applyAlignment="1" applyProtection="1">
      <alignment horizontal="right" vertical="center"/>
    </xf>
    <xf numFmtId="0" fontId="37" fillId="0" borderId="0" xfId="0" applyFont="1" applyAlignment="1" applyProtection="1">
      <alignment horizontal="center" vertical="center"/>
    </xf>
    <xf numFmtId="177" fontId="37" fillId="0" borderId="0" xfId="0" applyNumberFormat="1" applyFont="1" applyAlignment="1" applyProtection="1">
      <alignment horizontal="center" vertical="center"/>
    </xf>
    <xf numFmtId="0" fontId="39" fillId="0" borderId="77" xfId="0" applyFont="1" applyBorder="1" applyAlignment="1" applyProtection="1">
      <alignment horizontal="center" vertical="center" wrapText="1"/>
    </xf>
    <xf numFmtId="0" fontId="39" fillId="0" borderId="78" xfId="0" applyFont="1" applyBorder="1" applyAlignment="1" applyProtection="1">
      <alignment horizontal="center" vertical="center" wrapText="1"/>
    </xf>
    <xf numFmtId="0" fontId="39" fillId="0" borderId="79" xfId="0" applyFont="1" applyBorder="1" applyAlignment="1" applyProtection="1">
      <alignment horizontal="center" vertical="center" wrapText="1"/>
    </xf>
    <xf numFmtId="0" fontId="39" fillId="0" borderId="0" xfId="0" applyFont="1" applyBorder="1" applyAlignment="1" applyProtection="1">
      <alignment horizontal="center" vertical="center" wrapText="1"/>
    </xf>
    <xf numFmtId="0" fontId="39" fillId="0" borderId="80" xfId="0" applyFont="1" applyBorder="1" applyAlignment="1" applyProtection="1">
      <alignment horizontal="center" vertical="center" wrapText="1"/>
    </xf>
    <xf numFmtId="0" fontId="39" fillId="0" borderId="81" xfId="0" applyFont="1" applyBorder="1" applyAlignment="1" applyProtection="1">
      <alignment horizontal="center" vertical="center" wrapText="1"/>
    </xf>
    <xf numFmtId="0" fontId="40" fillId="0" borderId="0" xfId="0" applyFont="1" applyBorder="1" applyAlignment="1" applyProtection="1">
      <alignment horizontal="left" vertical="center"/>
    </xf>
    <xf numFmtId="0" fontId="40" fillId="0" borderId="7" xfId="0" applyFont="1" applyBorder="1" applyAlignment="1" applyProtection="1">
      <alignment horizontal="left" vertical="center"/>
    </xf>
    <xf numFmtId="0" fontId="40" fillId="5" borderId="0" xfId="0" applyFont="1" applyFill="1" applyBorder="1" applyAlignment="1" applyProtection="1">
      <alignment horizontal="center" vertical="center"/>
    </xf>
    <xf numFmtId="0" fontId="40" fillId="5" borderId="7" xfId="0" applyFont="1" applyFill="1" applyBorder="1" applyAlignment="1" applyProtection="1">
      <alignment horizontal="center" vertical="center"/>
    </xf>
    <xf numFmtId="0" fontId="37" fillId="0" borderId="7" xfId="0" applyFont="1" applyBorder="1" applyAlignment="1" applyProtection="1">
      <alignment horizontal="center" vertical="center"/>
    </xf>
    <xf numFmtId="0" fontId="5" fillId="0" borderId="43" xfId="0" applyFont="1" applyFill="1" applyBorder="1" applyAlignment="1" applyProtection="1">
      <alignment horizontal="center"/>
    </xf>
    <xf numFmtId="0" fontId="5" fillId="0" borderId="19" xfId="0" applyFont="1" applyFill="1" applyBorder="1" applyAlignment="1" applyProtection="1">
      <alignment horizontal="center"/>
    </xf>
    <xf numFmtId="0" fontId="2" fillId="0" borderId="9" xfId="0" applyFont="1" applyFill="1" applyBorder="1" applyAlignment="1" applyProtection="1">
      <alignment horizontal="center" vertical="center"/>
    </xf>
    <xf numFmtId="0" fontId="2" fillId="0" borderId="25" xfId="0" applyFont="1" applyFill="1" applyBorder="1" applyAlignment="1" applyProtection="1">
      <alignment horizontal="center" vertical="center"/>
    </xf>
    <xf numFmtId="0" fontId="4" fillId="2" borderId="26" xfId="0" applyFont="1" applyFill="1" applyBorder="1" applyAlignment="1" applyProtection="1">
      <alignment vertical="center" shrinkToFit="1"/>
    </xf>
    <xf numFmtId="0" fontId="4" fillId="2" borderId="31" xfId="0" applyFont="1" applyFill="1" applyBorder="1" applyAlignment="1" applyProtection="1">
      <alignment vertical="center" shrinkToFit="1"/>
    </xf>
    <xf numFmtId="0" fontId="0" fillId="0" borderId="17" xfId="0" applyFill="1" applyBorder="1" applyAlignment="1" applyProtection="1">
      <alignment horizontal="center" vertical="distributed" textRotation="255" indent="1"/>
    </xf>
    <xf numFmtId="0" fontId="0" fillId="0" borderId="11" xfId="0" applyFill="1" applyBorder="1" applyAlignment="1" applyProtection="1">
      <alignment horizontal="center" vertical="distributed" textRotation="255" indent="1"/>
    </xf>
    <xf numFmtId="0" fontId="0" fillId="0" borderId="22" xfId="0" applyFill="1" applyBorder="1" applyAlignment="1" applyProtection="1">
      <alignment horizontal="center" vertical="distributed" textRotation="255" indent="1"/>
    </xf>
    <xf numFmtId="0" fontId="0" fillId="0" borderId="12" xfId="0" applyFill="1" applyBorder="1" applyAlignment="1" applyProtection="1">
      <alignment horizontal="center" vertical="distributed" textRotation="255" indent="1"/>
    </xf>
    <xf numFmtId="0" fontId="7" fillId="0" borderId="50"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9"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shrinkToFit="1"/>
    </xf>
    <xf numFmtId="0" fontId="11" fillId="3" borderId="3" xfId="0" applyFont="1" applyFill="1" applyBorder="1" applyAlignment="1" applyProtection="1">
      <alignment horizontal="center" vertical="center" shrinkToFit="1"/>
    </xf>
    <xf numFmtId="0" fontId="11" fillId="3" borderId="4" xfId="0" applyFont="1" applyFill="1" applyBorder="1" applyAlignment="1" applyProtection="1">
      <alignment horizontal="center" vertical="center" shrinkToFit="1"/>
    </xf>
    <xf numFmtId="0" fontId="11" fillId="3" borderId="1" xfId="0" applyFont="1" applyFill="1" applyBorder="1" applyAlignment="1" applyProtection="1">
      <alignment horizontal="center" vertical="center" shrinkToFit="1"/>
    </xf>
    <xf numFmtId="0" fontId="11" fillId="3" borderId="0" xfId="0" applyFont="1" applyFill="1" applyBorder="1" applyAlignment="1" applyProtection="1">
      <alignment horizontal="center" vertical="center" shrinkToFit="1"/>
    </xf>
    <xf numFmtId="0" fontId="11" fillId="3" borderId="5" xfId="0" applyFont="1" applyFill="1" applyBorder="1" applyAlignment="1" applyProtection="1">
      <alignment horizontal="center" vertical="center" shrinkToFit="1"/>
    </xf>
    <xf numFmtId="0" fontId="11" fillId="3" borderId="13" xfId="0" applyFont="1" applyFill="1" applyBorder="1" applyAlignment="1" applyProtection="1">
      <alignment horizontal="center" vertical="center" shrinkToFit="1"/>
    </xf>
    <xf numFmtId="0" fontId="11" fillId="3" borderId="14" xfId="0" applyFont="1" applyFill="1" applyBorder="1" applyAlignment="1" applyProtection="1">
      <alignment horizontal="center" vertical="center" shrinkToFit="1"/>
    </xf>
    <xf numFmtId="0" fontId="11" fillId="3" borderId="15" xfId="0" applyFont="1" applyFill="1" applyBorder="1" applyAlignment="1" applyProtection="1">
      <alignment horizontal="center" vertical="center" shrinkToFit="1"/>
    </xf>
    <xf numFmtId="0" fontId="0" fillId="0" borderId="66" xfId="0" applyFill="1" applyBorder="1" applyAlignment="1" applyProtection="1">
      <alignment horizontal="center" vertical="center"/>
    </xf>
    <xf numFmtId="0" fontId="0" fillId="0" borderId="67" xfId="0" applyFill="1" applyBorder="1" applyAlignment="1" applyProtection="1">
      <alignment horizontal="center" vertical="center"/>
    </xf>
    <xf numFmtId="0" fontId="0" fillId="0" borderId="68" xfId="0" applyFill="1" applyBorder="1" applyAlignment="1" applyProtection="1">
      <alignment horizontal="center" vertical="center"/>
    </xf>
    <xf numFmtId="0" fontId="0" fillId="0" borderId="1" xfId="0" applyFill="1" applyBorder="1" applyAlignment="1" applyProtection="1">
      <alignment horizontal="distributed" vertical="center" wrapText="1" indent="1" shrinkToFit="1"/>
    </xf>
    <xf numFmtId="0" fontId="2" fillId="0" borderId="0" xfId="0" applyFont="1" applyFill="1" applyBorder="1" applyAlignment="1" applyProtection="1">
      <alignment horizontal="distributed" vertical="center" wrapText="1" indent="1" shrinkToFit="1"/>
    </xf>
    <xf numFmtId="0" fontId="9" fillId="0" borderId="0" xfId="0" applyFont="1" applyFill="1" applyBorder="1" applyAlignment="1" applyProtection="1">
      <alignment horizontal="distributed" vertical="center" indent="1"/>
    </xf>
    <xf numFmtId="0" fontId="9" fillId="0" borderId="11" xfId="0" applyFont="1" applyFill="1" applyBorder="1" applyAlignment="1" applyProtection="1">
      <alignment horizontal="distributed" vertical="center" indent="1"/>
    </xf>
    <xf numFmtId="0" fontId="7" fillId="2" borderId="20" xfId="0" applyFont="1" applyFill="1" applyBorder="1" applyAlignment="1" applyProtection="1">
      <alignment vertical="center" shrinkToFit="1"/>
    </xf>
    <xf numFmtId="0" fontId="7" fillId="2" borderId="29" xfId="0" applyFont="1" applyFill="1" applyBorder="1" applyAlignment="1" applyProtection="1">
      <alignment vertical="center" shrinkToFit="1"/>
    </xf>
    <xf numFmtId="0" fontId="7" fillId="2" borderId="20" xfId="0" applyFont="1" applyFill="1" applyBorder="1" applyAlignment="1" applyProtection="1">
      <alignment horizontal="center" vertical="center" shrinkToFit="1"/>
    </xf>
    <xf numFmtId="0" fontId="7" fillId="2" borderId="30" xfId="0" applyFont="1" applyFill="1" applyBorder="1" applyAlignment="1" applyProtection="1">
      <alignment horizontal="center" vertical="center" shrinkToFit="1"/>
    </xf>
    <xf numFmtId="0" fontId="2" fillId="0" borderId="18" xfId="0" applyFont="1" applyFill="1" applyBorder="1" applyAlignment="1" applyProtection="1">
      <alignment horizontal="center" vertical="center"/>
    </xf>
    <xf numFmtId="0" fontId="2" fillId="0" borderId="22" xfId="0" applyFont="1" applyFill="1" applyBorder="1" applyAlignment="1" applyProtection="1">
      <alignment horizontal="center" vertical="center"/>
    </xf>
    <xf numFmtId="0" fontId="8" fillId="2" borderId="26" xfId="0" applyFont="1" applyFill="1" applyBorder="1" applyAlignment="1" applyProtection="1">
      <alignment horizontal="center" vertical="center" shrinkToFit="1"/>
    </xf>
    <xf numFmtId="0" fontId="8" fillId="2" borderId="32" xfId="0" applyFont="1" applyFill="1" applyBorder="1" applyAlignment="1" applyProtection="1">
      <alignment horizontal="center" vertical="center" shrinkToFit="1"/>
    </xf>
    <xf numFmtId="49" fontId="4" fillId="2" borderId="17" xfId="0" applyNumberFormat="1" applyFont="1" applyFill="1" applyBorder="1" applyAlignment="1" applyProtection="1">
      <alignment horizontal="center" vertical="center"/>
    </xf>
    <xf numFmtId="0" fontId="4" fillId="2" borderId="33" xfId="0" applyFont="1" applyFill="1" applyBorder="1" applyAlignment="1" applyProtection="1">
      <alignment horizontal="center" vertical="center"/>
    </xf>
    <xf numFmtId="0" fontId="5" fillId="0" borderId="65" xfId="0" applyFont="1" applyFill="1" applyBorder="1" applyAlignment="1" applyProtection="1">
      <alignment horizontal="center" vertical="center"/>
    </xf>
    <xf numFmtId="0" fontId="7" fillId="0" borderId="9" xfId="0" applyFont="1" applyFill="1" applyBorder="1" applyAlignment="1" applyProtection="1">
      <alignment horizontal="center" vertical="center" shrinkToFit="1"/>
    </xf>
    <xf numFmtId="0" fontId="7" fillId="0" borderId="24" xfId="0" applyFont="1" applyFill="1" applyBorder="1" applyAlignment="1" applyProtection="1">
      <alignment horizontal="center" vertical="center" shrinkToFit="1"/>
    </xf>
    <xf numFmtId="0" fontId="39" fillId="0" borderId="77" xfId="0" applyFont="1" applyBorder="1" applyAlignment="1" applyProtection="1">
      <alignment horizontal="left" vertical="center" wrapText="1"/>
    </xf>
    <xf numFmtId="0" fontId="39" fillId="0" borderId="78" xfId="0" applyFont="1" applyBorder="1" applyAlignment="1" applyProtection="1">
      <alignment horizontal="left" vertical="center" wrapText="1"/>
    </xf>
    <xf numFmtId="0" fontId="39" fillId="0" borderId="79" xfId="0" applyFont="1" applyBorder="1" applyAlignment="1" applyProtection="1">
      <alignment horizontal="left" vertical="center" wrapText="1"/>
    </xf>
    <xf numFmtId="0" fontId="39" fillId="0" borderId="0" xfId="0" applyFont="1" applyBorder="1" applyAlignment="1" applyProtection="1">
      <alignment horizontal="left" vertical="center" wrapText="1"/>
    </xf>
    <xf numFmtId="0" fontId="39" fillId="0" borderId="80" xfId="0" applyFont="1" applyBorder="1" applyAlignment="1" applyProtection="1">
      <alignment horizontal="left" vertical="center" wrapText="1"/>
    </xf>
    <xf numFmtId="0" fontId="39" fillId="0" borderId="81" xfId="0" applyFont="1" applyBorder="1" applyAlignment="1" applyProtection="1">
      <alignment horizontal="left" vertical="center" wrapText="1"/>
    </xf>
    <xf numFmtId="0" fontId="4" fillId="2" borderId="55" xfId="0" applyFont="1" applyFill="1" applyBorder="1" applyAlignment="1" applyProtection="1">
      <alignment horizontal="center" vertical="center" shrinkToFit="1"/>
    </xf>
    <xf numFmtId="0" fontId="4" fillId="2" borderId="56" xfId="0" applyFont="1" applyFill="1" applyBorder="1" applyAlignment="1" applyProtection="1">
      <alignment horizontal="center" vertical="center" shrinkToFit="1"/>
    </xf>
    <xf numFmtId="0" fontId="4" fillId="2" borderId="17" xfId="0" applyFont="1" applyFill="1" applyBorder="1" applyAlignment="1" applyProtection="1">
      <alignment horizontal="center" vertical="center" shrinkToFit="1"/>
    </xf>
    <xf numFmtId="0" fontId="4" fillId="2" borderId="57" xfId="0" applyFont="1" applyFill="1" applyBorder="1" applyAlignment="1" applyProtection="1">
      <alignment horizontal="center" vertical="center" shrinkToFit="1"/>
    </xf>
    <xf numFmtId="0" fontId="4" fillId="2" borderId="58" xfId="0" applyFont="1" applyFill="1" applyBorder="1" applyAlignment="1" applyProtection="1">
      <alignment horizontal="center" vertical="center" shrinkToFit="1"/>
    </xf>
    <xf numFmtId="0" fontId="4" fillId="2" borderId="59" xfId="0" applyFont="1" applyFill="1" applyBorder="1" applyAlignment="1" applyProtection="1">
      <alignment horizontal="center" vertical="center" shrinkToFit="1"/>
    </xf>
    <xf numFmtId="58" fontId="7" fillId="0" borderId="18" xfId="0" applyNumberFormat="1" applyFont="1" applyFill="1" applyBorder="1" applyAlignment="1" applyProtection="1">
      <alignment horizontal="center" vertical="center"/>
    </xf>
    <xf numFmtId="58" fontId="7" fillId="0" borderId="17" xfId="0" applyNumberFormat="1" applyFont="1" applyFill="1" applyBorder="1" applyAlignment="1" applyProtection="1">
      <alignment horizontal="center" vertical="center"/>
    </xf>
    <xf numFmtId="58" fontId="7" fillId="0" borderId="22" xfId="0" applyNumberFormat="1" applyFont="1" applyFill="1" applyBorder="1" applyAlignment="1" applyProtection="1">
      <alignment horizontal="center" vertical="center"/>
    </xf>
    <xf numFmtId="0" fontId="7" fillId="0" borderId="37" xfId="0"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7" fillId="2" borderId="63" xfId="0" applyFont="1" applyFill="1" applyBorder="1" applyAlignment="1" applyProtection="1">
      <alignment horizontal="center" vertical="center" shrinkToFit="1"/>
    </xf>
    <xf numFmtId="0" fontId="7" fillId="2" borderId="54" xfId="0" applyFont="1" applyFill="1" applyBorder="1" applyAlignment="1" applyProtection="1">
      <alignment horizontal="center" vertical="center" shrinkToFit="1"/>
    </xf>
    <xf numFmtId="0" fontId="7" fillId="2" borderId="64" xfId="0" applyFont="1" applyFill="1" applyBorder="1" applyAlignment="1" applyProtection="1">
      <alignment horizontal="center" vertical="center" shrinkToFit="1"/>
    </xf>
    <xf numFmtId="0" fontId="5" fillId="0" borderId="43" xfId="0" applyFont="1" applyFill="1" applyBorder="1" applyAlignment="1" applyProtection="1">
      <alignment horizontal="center" vertical="center" shrinkToFit="1"/>
    </xf>
    <xf numFmtId="0" fontId="5" fillId="0" borderId="19" xfId="0" applyFont="1" applyFill="1" applyBorder="1" applyAlignment="1" applyProtection="1">
      <alignment horizontal="center" vertical="center" shrinkToFit="1"/>
    </xf>
    <xf numFmtId="0" fontId="8" fillId="2" borderId="19" xfId="0" applyFont="1" applyFill="1" applyBorder="1" applyAlignment="1" applyProtection="1">
      <alignment horizontal="center" vertical="center" shrinkToFit="1"/>
    </xf>
    <xf numFmtId="0" fontId="8" fillId="2" borderId="11" xfId="0" applyFont="1" applyFill="1" applyBorder="1" applyAlignment="1" applyProtection="1">
      <alignment horizontal="center" vertical="center" shrinkToFit="1"/>
    </xf>
    <xf numFmtId="0" fontId="7" fillId="2" borderId="53" xfId="0" applyFont="1" applyFill="1" applyBorder="1" applyAlignment="1" applyProtection="1">
      <alignment horizontal="center" vertical="center" shrinkToFit="1"/>
    </xf>
    <xf numFmtId="0" fontId="7" fillId="0" borderId="1" xfId="0" applyFont="1" applyFill="1" applyBorder="1" applyAlignment="1" applyProtection="1">
      <alignment horizontal="center" vertical="center" shrinkToFit="1"/>
    </xf>
    <xf numFmtId="0" fontId="7" fillId="0" borderId="11" xfId="0" applyFont="1" applyFill="1" applyBorder="1" applyAlignment="1" applyProtection="1">
      <alignment horizontal="center" vertical="center" shrinkToFit="1"/>
    </xf>
    <xf numFmtId="0" fontId="7" fillId="0" borderId="86" xfId="0" applyFont="1" applyFill="1" applyBorder="1" applyAlignment="1" applyProtection="1">
      <alignment horizontal="center" vertical="center" shrinkToFit="1"/>
    </xf>
    <xf numFmtId="0" fontId="7" fillId="0" borderId="88" xfId="0" applyFont="1" applyFill="1" applyBorder="1" applyAlignment="1" applyProtection="1">
      <alignment horizontal="center" vertical="center" shrinkToFit="1"/>
    </xf>
    <xf numFmtId="0" fontId="46" fillId="0" borderId="10" xfId="3" applyFont="1" applyBorder="1" applyAlignment="1">
      <alignment horizontal="left" vertical="center" wrapText="1"/>
    </xf>
    <xf numFmtId="0" fontId="46" fillId="0" borderId="9" xfId="3" applyFont="1" applyBorder="1" applyAlignment="1">
      <alignment horizontal="center" vertical="center"/>
    </xf>
    <xf numFmtId="0" fontId="46" fillId="0" borderId="24" xfId="3" applyFont="1" applyBorder="1" applyAlignment="1">
      <alignment horizontal="center" vertical="center"/>
    </xf>
    <xf numFmtId="0" fontId="46" fillId="0" borderId="10" xfId="3" applyFont="1" applyBorder="1" applyAlignment="1">
      <alignment horizontal="center" vertical="center"/>
    </xf>
    <xf numFmtId="0" fontId="46" fillId="0" borderId="21" xfId="3" applyFont="1" applyBorder="1" applyAlignment="1">
      <alignment horizontal="center" vertical="center"/>
    </xf>
    <xf numFmtId="0" fontId="46" fillId="0" borderId="95" xfId="3" applyFont="1" applyBorder="1" applyAlignment="1">
      <alignment horizontal="center" vertical="center" wrapText="1"/>
    </xf>
    <xf numFmtId="0" fontId="46" fillId="0" borderId="96" xfId="3" applyFont="1" applyBorder="1" applyAlignment="1">
      <alignment horizontal="center" vertical="center"/>
    </xf>
    <xf numFmtId="0" fontId="21" fillId="0" borderId="73" xfId="0" applyFont="1" applyFill="1" applyBorder="1" applyAlignment="1" applyProtection="1">
      <alignment horizontal="center" vertical="center" shrinkToFit="1"/>
      <protection locked="0"/>
    </xf>
  </cellXfs>
  <cellStyles count="4">
    <cellStyle name="スタイル 1" xfId="1" xr:uid="{00000000-0005-0000-0000-000000000000}"/>
    <cellStyle name="標準" xfId="0" builtinId="0"/>
    <cellStyle name="標準 2" xfId="2" xr:uid="{00000000-0005-0000-0000-000002000000}"/>
    <cellStyle name="標準 2 2" xfId="3" xr:uid="{00000000-0005-0000-0000-000003000000}"/>
  </cellStyles>
  <dxfs count="272">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9" defaultPivotStyle="PivotStyleLight16"/>
  <colors>
    <mruColors>
      <color rgb="FFFFCC00"/>
      <color rgb="FFFF9933"/>
      <color rgb="FFCC6600"/>
      <color rgb="FF3366FF"/>
      <color rgb="FF3399FF"/>
      <color rgb="FF0033CC"/>
      <color rgb="FF0099FF"/>
      <color rgb="FFFF0066"/>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128588</xdr:colOff>
      <xdr:row>9</xdr:row>
      <xdr:rowOff>0</xdr:rowOff>
    </xdr:from>
    <xdr:to>
      <xdr:col>10</xdr:col>
      <xdr:colOff>350476</xdr:colOff>
      <xdr:row>11</xdr:row>
      <xdr:rowOff>0</xdr:rowOff>
    </xdr:to>
    <xdr:grpSp>
      <xdr:nvGrpSpPr>
        <xdr:cNvPr id="2" name="グループ化 1">
          <a:extLst>
            <a:ext uri="{FF2B5EF4-FFF2-40B4-BE49-F238E27FC236}">
              <a16:creationId xmlns:a16="http://schemas.microsoft.com/office/drawing/2014/main" id="{39DE2155-C567-4440-8F21-2B70C4B01CD3}"/>
            </a:ext>
          </a:extLst>
        </xdr:cNvPr>
        <xdr:cNvGrpSpPr/>
      </xdr:nvGrpSpPr>
      <xdr:grpSpPr>
        <a:xfrm>
          <a:off x="4980735" y="2442882"/>
          <a:ext cx="3639682" cy="537883"/>
          <a:chOff x="4833938" y="2333625"/>
          <a:chExt cx="3675792" cy="904875"/>
        </a:xfrm>
      </xdr:grpSpPr>
      <xdr:sp macro="" textlink="">
        <xdr:nvSpPr>
          <xdr:cNvPr id="3" name="右中かっこ 2">
            <a:extLst>
              <a:ext uri="{FF2B5EF4-FFF2-40B4-BE49-F238E27FC236}">
                <a16:creationId xmlns:a16="http://schemas.microsoft.com/office/drawing/2014/main" id="{24D3A87A-217E-4946-8523-B834650157CE}"/>
              </a:ext>
            </a:extLst>
          </xdr:cNvPr>
          <xdr:cNvSpPr/>
        </xdr:nvSpPr>
        <xdr:spPr bwMode="auto">
          <a:xfrm>
            <a:off x="4833938" y="2333625"/>
            <a:ext cx="166687" cy="904875"/>
          </a:xfrm>
          <a:prstGeom prst="rightBrace">
            <a:avLst/>
          </a:prstGeom>
          <a:noFill/>
          <a:ln w="12700" cap="flat" cmpd="sng" algn="ctr">
            <a:solidFill>
              <a:srgbClr val="C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D8F999CD-6348-4648-8361-59AE93717CE3}"/>
              </a:ext>
            </a:extLst>
          </xdr:cNvPr>
          <xdr:cNvSpPr txBox="1"/>
        </xdr:nvSpPr>
        <xdr:spPr>
          <a:xfrm>
            <a:off x="5001804" y="2558147"/>
            <a:ext cx="3507926" cy="4677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spAutoFit/>
          </a:bodyPr>
          <a:lstStyle/>
          <a:p>
            <a:pPr algn="l"/>
            <a:r>
              <a:rPr kumimoji="1" lang="ja-JP" altLang="en-US" sz="1100" b="0">
                <a:solidFill>
                  <a:srgbClr val="C00000"/>
                </a:solidFill>
                <a:latin typeface="BIZ UDPゴシック" panose="020B0400000000000000" pitchFamily="50" charset="-128"/>
                <a:ea typeface="BIZ UDPゴシック" panose="020B0400000000000000" pitchFamily="50" charset="-128"/>
              </a:rPr>
              <a:t>参加がないものについては、「０」と入力してください。</a:t>
            </a:r>
          </a:p>
        </xdr:txBody>
      </xdr:sp>
    </xdr:grpSp>
    <xdr:clientData/>
  </xdr:twoCellAnchor>
  <xdr:twoCellAnchor>
    <xdr:from>
      <xdr:col>5</xdr:col>
      <xdr:colOff>128587</xdr:colOff>
      <xdr:row>14</xdr:row>
      <xdr:rowOff>266699</xdr:rowOff>
    </xdr:from>
    <xdr:to>
      <xdr:col>10</xdr:col>
      <xdr:colOff>350475</xdr:colOff>
      <xdr:row>18</xdr:row>
      <xdr:rowOff>266699</xdr:rowOff>
    </xdr:to>
    <xdr:grpSp>
      <xdr:nvGrpSpPr>
        <xdr:cNvPr id="5" name="グループ化 4">
          <a:extLst>
            <a:ext uri="{FF2B5EF4-FFF2-40B4-BE49-F238E27FC236}">
              <a16:creationId xmlns:a16="http://schemas.microsoft.com/office/drawing/2014/main" id="{6DC344DD-E2FA-46B8-A135-02443E6E7103}"/>
            </a:ext>
          </a:extLst>
        </xdr:cNvPr>
        <xdr:cNvGrpSpPr/>
      </xdr:nvGrpSpPr>
      <xdr:grpSpPr>
        <a:xfrm>
          <a:off x="4980734" y="3953434"/>
          <a:ext cx="3639682" cy="1075765"/>
          <a:chOff x="4833938" y="2333625"/>
          <a:chExt cx="3675793" cy="904875"/>
        </a:xfrm>
      </xdr:grpSpPr>
      <xdr:sp macro="" textlink="">
        <xdr:nvSpPr>
          <xdr:cNvPr id="6" name="右中かっこ 5">
            <a:extLst>
              <a:ext uri="{FF2B5EF4-FFF2-40B4-BE49-F238E27FC236}">
                <a16:creationId xmlns:a16="http://schemas.microsoft.com/office/drawing/2014/main" id="{76A12BE4-24B1-4BD2-9AA7-0DA6020D30B8}"/>
              </a:ext>
            </a:extLst>
          </xdr:cNvPr>
          <xdr:cNvSpPr/>
        </xdr:nvSpPr>
        <xdr:spPr bwMode="auto">
          <a:xfrm>
            <a:off x="4833938" y="2333625"/>
            <a:ext cx="166687" cy="904875"/>
          </a:xfrm>
          <a:prstGeom prst="rightBrace">
            <a:avLst/>
          </a:prstGeom>
          <a:noFill/>
          <a:ln w="12700" cap="flat" cmpd="sng" algn="ctr">
            <a:solidFill>
              <a:srgbClr val="C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E2B8330-5D33-4B0B-BD45-8EA2BE22B8D0}"/>
              </a:ext>
            </a:extLst>
          </xdr:cNvPr>
          <xdr:cNvSpPr txBox="1"/>
        </xdr:nvSpPr>
        <xdr:spPr>
          <a:xfrm>
            <a:off x="5001804" y="2636105"/>
            <a:ext cx="3507927" cy="311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0">
                <a:solidFill>
                  <a:srgbClr val="C00000"/>
                </a:solidFill>
                <a:latin typeface="BIZ UDPゴシック" panose="020B0400000000000000" pitchFamily="50" charset="-128"/>
                <a:ea typeface="BIZ UDPゴシック" panose="020B0400000000000000" pitchFamily="50" charset="-128"/>
              </a:rPr>
              <a:t>参加がないものについては、「０」と入力してください。</a:t>
            </a:r>
          </a:p>
        </xdr:txBody>
      </xdr:sp>
    </xdr:grpSp>
    <xdr:clientData/>
  </xdr:twoCellAnchor>
  <xdr:twoCellAnchor>
    <xdr:from>
      <xdr:col>0</xdr:col>
      <xdr:colOff>201706</xdr:colOff>
      <xdr:row>18</xdr:row>
      <xdr:rowOff>123264</xdr:rowOff>
    </xdr:from>
    <xdr:to>
      <xdr:col>0</xdr:col>
      <xdr:colOff>336176</xdr:colOff>
      <xdr:row>23</xdr:row>
      <xdr:rowOff>100853</xdr:rowOff>
    </xdr:to>
    <xdr:sp macro="" textlink="">
      <xdr:nvSpPr>
        <xdr:cNvPr id="9" name="フリーフォーム: 図形 8">
          <a:extLst>
            <a:ext uri="{FF2B5EF4-FFF2-40B4-BE49-F238E27FC236}">
              <a16:creationId xmlns:a16="http://schemas.microsoft.com/office/drawing/2014/main" id="{35DFFCE5-694F-4872-B787-BCBC44797BA9}"/>
            </a:ext>
          </a:extLst>
        </xdr:cNvPr>
        <xdr:cNvSpPr/>
      </xdr:nvSpPr>
      <xdr:spPr bwMode="auto">
        <a:xfrm>
          <a:off x="201706" y="4885764"/>
          <a:ext cx="134470" cy="1042148"/>
        </a:xfrm>
        <a:custGeom>
          <a:avLst/>
          <a:gdLst>
            <a:gd name="connsiteX0" fmla="*/ 190500 w 209550"/>
            <a:gd name="connsiteY0" fmla="*/ 0 h 1076325"/>
            <a:gd name="connsiteX1" fmla="*/ 0 w 209550"/>
            <a:gd name="connsiteY1" fmla="*/ 0 h 1076325"/>
            <a:gd name="connsiteX2" fmla="*/ 0 w 209550"/>
            <a:gd name="connsiteY2" fmla="*/ 1076325 h 1076325"/>
            <a:gd name="connsiteX3" fmla="*/ 209550 w 209550"/>
            <a:gd name="connsiteY3" fmla="*/ 1076325 h 1076325"/>
          </a:gdLst>
          <a:ahLst/>
          <a:cxnLst>
            <a:cxn ang="0">
              <a:pos x="connsiteX0" y="connsiteY0"/>
            </a:cxn>
            <a:cxn ang="0">
              <a:pos x="connsiteX1" y="connsiteY1"/>
            </a:cxn>
            <a:cxn ang="0">
              <a:pos x="connsiteX2" y="connsiteY2"/>
            </a:cxn>
            <a:cxn ang="0">
              <a:pos x="connsiteX3" y="connsiteY3"/>
            </a:cxn>
          </a:cxnLst>
          <a:rect l="l" t="t" r="r" b="b"/>
          <a:pathLst>
            <a:path w="209550" h="1076325">
              <a:moveTo>
                <a:pt x="190500" y="0"/>
              </a:moveTo>
              <a:lnTo>
                <a:pt x="0" y="0"/>
              </a:lnTo>
              <a:lnTo>
                <a:pt x="0" y="1076325"/>
              </a:lnTo>
              <a:lnTo>
                <a:pt x="209550" y="1076325"/>
              </a:lnTo>
            </a:path>
          </a:pathLst>
        </a:cu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13</xdr:col>
      <xdr:colOff>291118</xdr:colOff>
      <xdr:row>21</xdr:row>
      <xdr:rowOff>212183</xdr:rowOff>
    </xdr:from>
    <xdr:ext cx="1389763" cy="301775"/>
    <xdr:sp macro="" textlink="">
      <xdr:nvSpPr>
        <xdr:cNvPr id="3" name="角丸四角形 2">
          <a:extLst>
            <a:ext uri="{FF2B5EF4-FFF2-40B4-BE49-F238E27FC236}">
              <a16:creationId xmlns:a16="http://schemas.microsoft.com/office/drawing/2014/main" id="{00000000-0008-0000-0600-000003000000}"/>
            </a:ext>
          </a:extLst>
        </xdr:cNvPr>
        <xdr:cNvSpPr/>
      </xdr:nvSpPr>
      <xdr:spPr bwMode="auto">
        <a:xfrm>
          <a:off x="6622442" y="436301"/>
          <a:ext cx="1389763" cy="301775"/>
        </a:xfrm>
        <a:prstGeom prst="roundRect">
          <a:avLst/>
        </a:prstGeom>
        <a:solidFill>
          <a:srgbClr val="FFFFCC"/>
        </a:solidFill>
        <a:ln w="19050" cap="flat" cmpd="sng" algn="ctr">
          <a:solidFill>
            <a:srgbClr val="FF0000"/>
          </a:solidFill>
          <a:prstDash val="solid"/>
          <a:round/>
          <a:headEnd type="none" w="med" len="med"/>
          <a:tailEnd type="none" w="med" len="med"/>
        </a:ln>
        <a:effectLst/>
      </xdr:spPr>
      <xdr:txBody>
        <a:bodyPr vertOverflow="clip" horzOverflow="clip" wrap="square" lIns="0" tIns="36000" rIns="0" bIns="36000" rtlCol="0" anchor="ctr" upright="1">
          <a:spAutoFit/>
        </a:bodyPr>
        <a:lstStyle/>
        <a:p>
          <a:pPr algn="ct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記入不要</a:t>
          </a:r>
        </a:p>
      </xdr:txBody>
    </xdr:sp>
    <xdr:clientData/>
  </xdr:oneCellAnchor>
  <xdr:oneCellAnchor>
    <xdr:from>
      <xdr:col>0</xdr:col>
      <xdr:colOff>139841</xdr:colOff>
      <xdr:row>0</xdr:row>
      <xdr:rowOff>92502</xdr:rowOff>
    </xdr:from>
    <xdr:ext cx="7520980" cy="2562276"/>
    <xdr:sp macro="" textlink="">
      <xdr:nvSpPr>
        <xdr:cNvPr id="8" name="角丸四角形 7">
          <a:extLst>
            <a:ext uri="{FF2B5EF4-FFF2-40B4-BE49-F238E27FC236}">
              <a16:creationId xmlns:a16="http://schemas.microsoft.com/office/drawing/2014/main" id="{00000000-0008-0000-0600-000008000000}"/>
            </a:ext>
          </a:extLst>
        </xdr:cNvPr>
        <xdr:cNvSpPr/>
      </xdr:nvSpPr>
      <xdr:spPr bwMode="auto">
        <a:xfrm>
          <a:off x="139841" y="92502"/>
          <a:ext cx="7520980" cy="2562276"/>
        </a:xfrm>
        <a:prstGeom prst="roundRect">
          <a:avLst>
            <a:gd name="adj" fmla="val 5007"/>
          </a:avLst>
        </a:prstGeom>
        <a:solidFill>
          <a:srgbClr val="FFFFCC"/>
        </a:solidFill>
        <a:ln w="19050" cap="flat" cmpd="sng" algn="ctr">
          <a:solidFill>
            <a:srgbClr val="FF0000"/>
          </a:solidFill>
          <a:prstDash val="solid"/>
          <a:round/>
          <a:headEnd type="none" w="med" len="med"/>
          <a:tailEnd type="none" w="med" len="med"/>
        </a:ln>
        <a:effectLst>
          <a:outerShdw blurRad="25400" dist="25400" dir="2700000" algn="tl" rotWithShape="0">
            <a:prstClr val="black">
              <a:alpha val="40000"/>
            </a:prstClr>
          </a:outerShdw>
        </a:effectLst>
      </xdr:spPr>
      <xdr:txBody>
        <a:bodyPr vertOverflow="clip" horzOverflow="clip" wrap="square" lIns="72000" tIns="36000" rIns="72000" bIns="36000" rtlCol="0" anchor="ctr" upright="1">
          <a:spAutoFit/>
        </a:bodyPr>
        <a:lstStyle/>
        <a:p>
          <a:pPr algn="l"/>
          <a:r>
            <a:rPr kumimoji="1" lang="ja-JP" altLang="en-US" sz="1200" b="1">
              <a:solidFill>
                <a:srgbClr val="C00000"/>
              </a:solidFill>
              <a:latin typeface="BIZ UDPゴシック" panose="020B0400000000000000" pitchFamily="50" charset="-128"/>
              <a:ea typeface="BIZ UDPゴシック" panose="020B0400000000000000" pitchFamily="50" charset="-128"/>
            </a:rPr>
            <a:t>記入上の留意点</a:t>
          </a:r>
          <a:endParaRPr kumimoji="1" lang="en-US" altLang="ja-JP" sz="1200" b="1">
            <a:solidFill>
              <a:srgbClr val="C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BIZ UDPゴシック" panose="020B0400000000000000" pitchFamily="50" charset="-128"/>
              <a:ea typeface="BIZ UDPゴシック" panose="020B0400000000000000" pitchFamily="50" charset="-128"/>
              <a:cs typeface="+mn-cs"/>
            </a:rPr>
            <a:t>・　</a:t>
          </a:r>
          <a:r>
            <a:rPr kumimoji="1" lang="ja-JP" altLang="ja-JP" sz="1100">
              <a:effectLst/>
              <a:latin typeface="BIZ UDPゴシック" panose="020B0400000000000000" pitchFamily="50" charset="-128"/>
              <a:ea typeface="BIZ UDPゴシック" panose="020B0400000000000000" pitchFamily="50" charset="-128"/>
              <a:cs typeface="+mn-cs"/>
            </a:rPr>
            <a:t>青</a:t>
          </a:r>
          <a:r>
            <a:rPr kumimoji="1" lang="ja-JP" altLang="en-US" sz="1100">
              <a:effectLst/>
              <a:latin typeface="BIZ UDPゴシック" panose="020B0400000000000000" pitchFamily="50" charset="-128"/>
              <a:ea typeface="BIZ UDPゴシック" panose="020B0400000000000000" pitchFamily="50" charset="-128"/>
              <a:cs typeface="+mn-cs"/>
            </a:rPr>
            <a:t>網</a:t>
          </a:r>
          <a:r>
            <a:rPr kumimoji="1" lang="ja-JP" altLang="ja-JP" sz="1100">
              <a:effectLst/>
              <a:latin typeface="BIZ UDPゴシック" panose="020B0400000000000000" pitchFamily="50" charset="-128"/>
              <a:ea typeface="BIZ UDPゴシック" panose="020B0400000000000000" pitchFamily="50" charset="-128"/>
              <a:cs typeface="+mn-cs"/>
            </a:rPr>
            <a:t>部分が入力箇所です。リストから選択できる入力箇所（セルをクリックしたときに▽印が出るもの）もあります。</a:t>
          </a:r>
          <a:endParaRPr lang="ja-JP" altLang="ja-JP">
            <a:effectLst/>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入力の際、文字が枠内に収まらない場合は、文字ポイントを下げて入力してください。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印刷の都合上、プログラム・成績ボード等は、</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JIS</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第二水準漢字までの表記とさせていただきますが、可能な限り正式な文字を使用します。なお、入賞された場合は参加申込書にある名称や漢字を賞状に使用します。</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学校名（略称①）は、プログラム記載の都合上、「</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6</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文字以内」としてください。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200" b="1">
              <a:solidFill>
                <a:srgbClr val="C00000"/>
              </a:solidFill>
              <a:latin typeface="BIZ UDPゴシック" panose="020B0400000000000000" pitchFamily="50" charset="-128"/>
              <a:ea typeface="BIZ UDPゴシック" panose="020B0400000000000000" pitchFamily="50" charset="-128"/>
            </a:rPr>
            <a:t>漢字表記について</a:t>
          </a:r>
          <a:endParaRPr kumimoji="1" lang="en-US" altLang="ja-JP" sz="1200" b="1">
            <a:solidFill>
              <a:srgbClr val="C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学校名・氏名に</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JIS</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第一、第二水準漢字以外の漢字を使用した場合は、外字使用欄に「有」を、使用しない場合は「無」を入力してください。</a:t>
          </a: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お使いの</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PC</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で外字が表示されない場合は、その部分を空欄にし、印刷後に手書きしてください。この場合も外字使用欄に「有」を入力してください。</a:t>
          </a: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なお、手書きの際は、大きな文字で分かりやすく楷書で記入してください。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xdr:txBody>
    </xdr:sp>
    <xdr:clientData/>
  </xdr:oneCellAnchor>
  <xdr:oneCellAnchor>
    <xdr:from>
      <xdr:col>1</xdr:col>
      <xdr:colOff>607284</xdr:colOff>
      <xdr:row>41</xdr:row>
      <xdr:rowOff>111527</xdr:rowOff>
    </xdr:from>
    <xdr:ext cx="1746751" cy="596044"/>
    <xdr:sp macro="" textlink="">
      <xdr:nvSpPr>
        <xdr:cNvPr id="9" name="角丸四角形 8">
          <a:extLst>
            <a:ext uri="{FF2B5EF4-FFF2-40B4-BE49-F238E27FC236}">
              <a16:creationId xmlns:a16="http://schemas.microsoft.com/office/drawing/2014/main" id="{00000000-0008-0000-0600-000009000000}"/>
            </a:ext>
          </a:extLst>
        </xdr:cNvPr>
        <xdr:cNvSpPr/>
      </xdr:nvSpPr>
      <xdr:spPr bwMode="auto">
        <a:xfrm>
          <a:off x="947463" y="4778777"/>
          <a:ext cx="1746751" cy="596044"/>
        </a:xfrm>
        <a:prstGeom prst="roundRect">
          <a:avLst/>
        </a:prstGeom>
        <a:solidFill>
          <a:srgbClr val="FFFFCC"/>
        </a:solidFill>
        <a:ln w="19050" cap="flat" cmpd="sng" algn="ctr">
          <a:solidFill>
            <a:srgbClr val="FF0000"/>
          </a:solidFill>
          <a:prstDash val="solid"/>
          <a:round/>
          <a:headEnd type="none" w="med" len="med"/>
          <a:tailEnd type="none" w="med" len="med"/>
        </a:ln>
        <a:effectLst/>
      </xdr:spPr>
      <xdr:txBody>
        <a:bodyPr vertOverflow="clip" horzOverflow="clip" wrap="square" lIns="0" tIns="0" rIns="0" bIns="0" rtlCol="0" anchor="ctr" upright="1">
          <a:noAutofit/>
        </a:bodyPr>
        <a:lstStyle/>
        <a:p>
          <a:pPr algn="ct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実施要項</a:t>
          </a:r>
          <a:endParaRPr kumimoji="1" lang="en-US" altLang="ja-JP" sz="1200">
            <a:solidFill>
              <a:sysClr val="windowText" lastClr="000000"/>
            </a:solidFill>
            <a:latin typeface="BIZ UDPゴシック" panose="020B0400000000000000" pitchFamily="50" charset="-128"/>
            <a:ea typeface="BIZ UDPゴシック" panose="020B0400000000000000" pitchFamily="50" charset="-128"/>
          </a:endParaRPr>
        </a:p>
        <a:p>
          <a:pPr algn="ct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「７引率・監督」を参照</a:t>
          </a:r>
        </a:p>
      </xdr:txBody>
    </xdr:sp>
    <xdr:clientData/>
  </xdr:oneCellAnchor>
  <xdr:oneCellAnchor>
    <xdr:from>
      <xdr:col>6</xdr:col>
      <xdr:colOff>339443</xdr:colOff>
      <xdr:row>52</xdr:row>
      <xdr:rowOff>11329</xdr:rowOff>
    </xdr:from>
    <xdr:ext cx="2424247" cy="301775"/>
    <xdr:sp macro="" textlink="">
      <xdr:nvSpPr>
        <xdr:cNvPr id="12" name="角丸四角形 11">
          <a:extLst>
            <a:ext uri="{FF2B5EF4-FFF2-40B4-BE49-F238E27FC236}">
              <a16:creationId xmlns:a16="http://schemas.microsoft.com/office/drawing/2014/main" id="{00000000-0008-0000-0600-00000C000000}"/>
            </a:ext>
          </a:extLst>
        </xdr:cNvPr>
        <xdr:cNvSpPr/>
      </xdr:nvSpPr>
      <xdr:spPr bwMode="auto">
        <a:xfrm>
          <a:off x="3251372" y="6923758"/>
          <a:ext cx="2424247" cy="301775"/>
        </a:xfrm>
        <a:prstGeom prst="roundRect">
          <a:avLst/>
        </a:prstGeom>
        <a:solidFill>
          <a:srgbClr val="FFFFCC"/>
        </a:solidFill>
        <a:ln w="19050" cap="flat" cmpd="sng" algn="ctr">
          <a:solidFill>
            <a:srgbClr val="FF0000"/>
          </a:solidFill>
          <a:prstDash val="solid"/>
          <a:round/>
          <a:headEnd type="none" w="med" len="med"/>
          <a:tailEnd type="none" w="med" len="med"/>
        </a:ln>
        <a:effectLst/>
      </xdr:spPr>
      <xdr:txBody>
        <a:bodyPr vertOverflow="clip" horzOverflow="clip" wrap="square" lIns="0" tIns="36000" rIns="0" bIns="36000" rtlCol="0" anchor="ctr" upright="1">
          <a:spAutoFit/>
        </a:bodyPr>
        <a:lstStyle/>
        <a:p>
          <a:pPr algn="ct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高体連</a:t>
          </a:r>
          <a:r>
            <a:rPr kumimoji="1" lang="en-US" altLang="ja-JP" sz="1200">
              <a:solidFill>
                <a:sysClr val="windowText" lastClr="000000"/>
              </a:solidFill>
              <a:latin typeface="BIZ UDPゴシック" panose="020B0400000000000000" pitchFamily="50" charset="-128"/>
              <a:ea typeface="BIZ UDPゴシック" panose="020B0400000000000000" pitchFamily="50" charset="-128"/>
            </a:rPr>
            <a:t>ID</a:t>
          </a: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a:t>
          </a:r>
          <a:r>
            <a:rPr kumimoji="1" lang="en-US" altLang="ja-JP" sz="1200">
              <a:solidFill>
                <a:sysClr val="windowText" lastClr="000000"/>
              </a:solidFill>
              <a:latin typeface="BIZ UDPゴシック" panose="020B0400000000000000" pitchFamily="50" charset="-128"/>
              <a:ea typeface="BIZ UDPゴシック" panose="020B0400000000000000" pitchFamily="50" charset="-128"/>
            </a:rPr>
            <a:t>10</a:t>
          </a: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桁の数字を入力</a:t>
          </a:r>
        </a:p>
      </xdr:txBody>
    </xdr:sp>
    <xdr:clientData/>
  </xdr:oneCellAnchor>
  <xdr:oneCellAnchor>
    <xdr:from>
      <xdr:col>11</xdr:col>
      <xdr:colOff>74845</xdr:colOff>
      <xdr:row>62</xdr:row>
      <xdr:rowOff>83886</xdr:rowOff>
    </xdr:from>
    <xdr:ext cx="2728066" cy="829629"/>
    <xdr:sp macro="" textlink="">
      <xdr:nvSpPr>
        <xdr:cNvPr id="13" name="角丸四角形 12">
          <a:extLst>
            <a:ext uri="{FF2B5EF4-FFF2-40B4-BE49-F238E27FC236}">
              <a16:creationId xmlns:a16="http://schemas.microsoft.com/office/drawing/2014/main" id="{00000000-0008-0000-0600-00000D000000}"/>
            </a:ext>
          </a:extLst>
        </xdr:cNvPr>
        <xdr:cNvSpPr/>
      </xdr:nvSpPr>
      <xdr:spPr bwMode="auto">
        <a:xfrm>
          <a:off x="5513620" y="12942636"/>
          <a:ext cx="2728066" cy="829629"/>
        </a:xfrm>
        <a:prstGeom prst="roundRect">
          <a:avLst>
            <a:gd name="adj" fmla="val 5007"/>
          </a:avLst>
        </a:prstGeom>
        <a:solidFill>
          <a:srgbClr val="FFFFCC"/>
        </a:solidFill>
        <a:ln w="19050" cap="flat" cmpd="sng" algn="ctr">
          <a:solidFill>
            <a:srgbClr val="FF0000"/>
          </a:solidFill>
          <a:prstDash val="solid"/>
          <a:round/>
          <a:headEnd type="none" w="med" len="med"/>
          <a:tailEnd type="none" w="med" len="med"/>
        </a:ln>
        <a:effectLst>
          <a:outerShdw blurRad="25400" dist="25400" dir="2700000" algn="tl" rotWithShape="0">
            <a:prstClr val="black">
              <a:alpha val="40000"/>
            </a:prstClr>
          </a:outerShdw>
        </a:effectLst>
      </xdr:spPr>
      <xdr:txBody>
        <a:bodyPr vertOverflow="clip" horzOverflow="clip" wrap="square" lIns="72000" tIns="36000" rIns="72000" bIns="36000" rtlCol="0" anchor="ctr" upright="1">
          <a:spAutoFit/>
        </a:bodyPr>
        <a:lstStyle/>
        <a:p>
          <a:r>
            <a:rPr kumimoji="1" lang="ja-JP" altLang="en-US" sz="1100">
              <a:effectLst/>
              <a:latin typeface="BIZ UDPゴシック" panose="020B0400000000000000" pitchFamily="50" charset="-128"/>
              <a:ea typeface="BIZ UDPゴシック" panose="020B0400000000000000" pitchFamily="50" charset="-128"/>
              <a:cs typeface="+mn-cs"/>
            </a:rPr>
            <a:t>入力後は、紙による提出とメール送信が必要となります。</a:t>
          </a:r>
          <a:endParaRPr kumimoji="1" lang="en-US" altLang="ja-JP" sz="1100">
            <a:effectLst/>
            <a:latin typeface="BIZ UDPゴシック" panose="020B0400000000000000" pitchFamily="50" charset="-128"/>
            <a:ea typeface="BIZ UDPゴシック" panose="020B0400000000000000" pitchFamily="50" charset="-128"/>
            <a:cs typeface="+mn-cs"/>
          </a:endParaRPr>
        </a:p>
        <a:p>
          <a:r>
            <a:rPr kumimoji="1" lang="ja-JP" altLang="en-US" sz="1100">
              <a:effectLst/>
              <a:latin typeface="BIZ UDPゴシック" panose="020B0400000000000000" pitchFamily="50" charset="-128"/>
              <a:ea typeface="BIZ UDPゴシック" panose="020B0400000000000000" pitchFamily="50" charset="-128"/>
              <a:cs typeface="+mn-cs"/>
            </a:rPr>
            <a:t>「参加申込手順」を参照しながら、確実に印刷・送信等を行ってください。</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54426</xdr:colOff>
      <xdr:row>0</xdr:row>
      <xdr:rowOff>84384</xdr:rowOff>
    </xdr:from>
    <xdr:ext cx="7456717" cy="2939684"/>
    <xdr:sp macro="" textlink="">
      <xdr:nvSpPr>
        <xdr:cNvPr id="2" name="角丸四角形 1">
          <a:extLst>
            <a:ext uri="{FF2B5EF4-FFF2-40B4-BE49-F238E27FC236}">
              <a16:creationId xmlns:a16="http://schemas.microsoft.com/office/drawing/2014/main" id="{00000000-0008-0000-0700-000002000000}"/>
            </a:ext>
          </a:extLst>
        </xdr:cNvPr>
        <xdr:cNvSpPr/>
      </xdr:nvSpPr>
      <xdr:spPr bwMode="auto">
        <a:xfrm>
          <a:off x="54426" y="84384"/>
          <a:ext cx="7456717" cy="2939684"/>
        </a:xfrm>
        <a:prstGeom prst="roundRect">
          <a:avLst>
            <a:gd name="adj" fmla="val 5007"/>
          </a:avLst>
        </a:prstGeom>
        <a:solidFill>
          <a:srgbClr val="FFFFCC"/>
        </a:solidFill>
        <a:ln w="19050" cap="flat" cmpd="sng" algn="ctr">
          <a:solidFill>
            <a:srgbClr val="FF0000"/>
          </a:solidFill>
          <a:prstDash val="solid"/>
          <a:round/>
          <a:headEnd type="none" w="med" len="med"/>
          <a:tailEnd type="none" w="med" len="med"/>
        </a:ln>
        <a:effectLst>
          <a:outerShdw blurRad="25400" dist="25400" dir="2700000" algn="tl" rotWithShape="0">
            <a:prstClr val="black">
              <a:alpha val="40000"/>
            </a:prstClr>
          </a:outerShdw>
        </a:effectLst>
      </xdr:spPr>
      <xdr:txBody>
        <a:bodyPr vertOverflow="clip" horzOverflow="clip" wrap="square" lIns="72000" tIns="36000" rIns="72000" bIns="36000" rtlCol="0" anchor="ctr" upright="1">
          <a:spAutoFit/>
        </a:bodyPr>
        <a:lstStyle/>
        <a:p>
          <a:pPr algn="l"/>
          <a:r>
            <a:rPr kumimoji="1" lang="ja-JP" altLang="en-US" sz="1200" b="1">
              <a:solidFill>
                <a:srgbClr val="C00000"/>
              </a:solidFill>
              <a:latin typeface="BIZ UDPゴシック" panose="020B0400000000000000" pitchFamily="50" charset="-128"/>
              <a:ea typeface="BIZ UDPゴシック" panose="020B0400000000000000" pitchFamily="50" charset="-128"/>
            </a:rPr>
            <a:t>記入上の留意点</a:t>
          </a:r>
          <a:endParaRPr kumimoji="1" lang="en-US" altLang="ja-JP" sz="1200" b="1">
            <a:solidFill>
              <a:srgbClr val="C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BIZ UDPゴシック" panose="020B0400000000000000" pitchFamily="50" charset="-128"/>
              <a:ea typeface="BIZ UDPゴシック" panose="020B0400000000000000" pitchFamily="50" charset="-128"/>
              <a:cs typeface="+mn-cs"/>
            </a:rPr>
            <a:t>・　</a:t>
          </a:r>
          <a:r>
            <a:rPr kumimoji="1" lang="ja-JP" altLang="ja-JP" sz="1100">
              <a:effectLst/>
              <a:latin typeface="BIZ UDPゴシック" panose="020B0400000000000000" pitchFamily="50" charset="-128"/>
              <a:ea typeface="BIZ UDPゴシック" panose="020B0400000000000000" pitchFamily="50" charset="-128"/>
              <a:cs typeface="+mn-cs"/>
            </a:rPr>
            <a:t>青</a:t>
          </a:r>
          <a:r>
            <a:rPr kumimoji="1" lang="ja-JP" altLang="en-US" sz="1100">
              <a:effectLst/>
              <a:latin typeface="BIZ UDPゴシック" panose="020B0400000000000000" pitchFamily="50" charset="-128"/>
              <a:ea typeface="BIZ UDPゴシック" panose="020B0400000000000000" pitchFamily="50" charset="-128"/>
              <a:cs typeface="+mn-cs"/>
            </a:rPr>
            <a:t>網</a:t>
          </a:r>
          <a:r>
            <a:rPr kumimoji="1" lang="ja-JP" altLang="ja-JP" sz="1100">
              <a:effectLst/>
              <a:latin typeface="BIZ UDPゴシック" panose="020B0400000000000000" pitchFamily="50" charset="-128"/>
              <a:ea typeface="BIZ UDPゴシック" panose="020B0400000000000000" pitchFamily="50" charset="-128"/>
              <a:cs typeface="+mn-cs"/>
            </a:rPr>
            <a:t>部分が入力箇所です。リストから選択できる入力箇所（セルをクリックしたときに▽印が出るもの）もあります。</a:t>
          </a:r>
          <a:endParaRPr lang="ja-JP" altLang="ja-JP">
            <a:effectLst/>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入力の際、文字が枠内に収まらない場合は、文字ポイントを下げて入力してください。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印刷の都合上、プログラム・成績ボード等は、</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JIS</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第二水準漢字までの表記とさせていただきますが、可能な限り正式な文字を使用します。なお、入賞された場合は参加申込書にある名称や漢字を賞状に使用します。</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学校名（略称①）は、プログラム記載の都合上、「</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6</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文字以内」としてください。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個人競技へ複数名が参加する場合は、「個人</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1</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位」の下方に「個人</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2</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位」～「個人</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4</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位」がありますので、該当する順位に入力してください。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200" b="1">
              <a:solidFill>
                <a:srgbClr val="C00000"/>
              </a:solidFill>
              <a:latin typeface="BIZ UDPゴシック" panose="020B0400000000000000" pitchFamily="50" charset="-128"/>
              <a:ea typeface="BIZ UDPゴシック" panose="020B0400000000000000" pitchFamily="50" charset="-128"/>
            </a:rPr>
            <a:t>漢字表記について</a:t>
          </a:r>
          <a:endParaRPr kumimoji="1" lang="en-US" altLang="ja-JP" sz="1200" b="1">
            <a:solidFill>
              <a:srgbClr val="C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学校名・氏名に</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JIS</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第一、第二水準漢字以外の漢字を使用した場合は、外字使用欄に「有」を、使用しない場合は「無」を入力してください。</a:t>
          </a: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お使いの</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PC</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で外字が表示されない場合は、</a:t>
          </a:r>
          <a:r>
            <a:rPr kumimoji="1" lang="ja-JP" altLang="en-US" sz="1100" u="sng">
              <a:solidFill>
                <a:sysClr val="windowText" lastClr="000000"/>
              </a:solidFill>
              <a:latin typeface="BIZ UDPゴシック" panose="020B0400000000000000" pitchFamily="50" charset="-128"/>
              <a:ea typeface="BIZ UDPゴシック" panose="020B0400000000000000" pitchFamily="50" charset="-128"/>
            </a:rPr>
            <a:t>その部分を空欄にし、印刷後に手書き</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してください。この場合も外字使用欄に「有」を入力してください。</a:t>
          </a: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なお、手書きの際は、大きな文字で分かりやすく楷書で記入してください。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xdr:txBody>
    </xdr:sp>
    <xdr:clientData/>
  </xdr:oneCellAnchor>
  <xdr:oneCellAnchor>
    <xdr:from>
      <xdr:col>12</xdr:col>
      <xdr:colOff>54429</xdr:colOff>
      <xdr:row>23</xdr:row>
      <xdr:rowOff>27214</xdr:rowOff>
    </xdr:from>
    <xdr:ext cx="1389763" cy="301775"/>
    <xdr:sp macro="" textlink="">
      <xdr:nvSpPr>
        <xdr:cNvPr id="3" name="角丸四角形 2">
          <a:extLst>
            <a:ext uri="{FF2B5EF4-FFF2-40B4-BE49-F238E27FC236}">
              <a16:creationId xmlns:a16="http://schemas.microsoft.com/office/drawing/2014/main" id="{00000000-0008-0000-0700-000003000000}"/>
            </a:ext>
          </a:extLst>
        </xdr:cNvPr>
        <xdr:cNvSpPr/>
      </xdr:nvSpPr>
      <xdr:spPr bwMode="auto">
        <a:xfrm>
          <a:off x="6150429" y="489857"/>
          <a:ext cx="1389763" cy="301775"/>
        </a:xfrm>
        <a:prstGeom prst="roundRect">
          <a:avLst/>
        </a:prstGeom>
        <a:solidFill>
          <a:srgbClr val="FFFFCC"/>
        </a:solidFill>
        <a:ln w="19050" cap="flat" cmpd="sng" algn="ctr">
          <a:solidFill>
            <a:srgbClr val="FF0000"/>
          </a:solidFill>
          <a:prstDash val="solid"/>
          <a:round/>
          <a:headEnd type="none" w="med" len="med"/>
          <a:tailEnd type="none" w="med" len="med"/>
        </a:ln>
        <a:effectLst/>
      </xdr:spPr>
      <xdr:txBody>
        <a:bodyPr vertOverflow="clip" horzOverflow="clip" wrap="square" lIns="0" tIns="36000" rIns="0" bIns="36000" rtlCol="0" anchor="ctr" upright="1">
          <a:spAutoFit/>
        </a:bodyPr>
        <a:lstStyle/>
        <a:p>
          <a:pPr algn="ct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記入不要</a:t>
          </a:r>
        </a:p>
      </xdr:txBody>
    </xdr:sp>
    <xdr:clientData/>
  </xdr:oneCellAnchor>
  <xdr:oneCellAnchor>
    <xdr:from>
      <xdr:col>1</xdr:col>
      <xdr:colOff>557892</xdr:colOff>
      <xdr:row>42</xdr:row>
      <xdr:rowOff>122464</xdr:rowOff>
    </xdr:from>
    <xdr:ext cx="1746751" cy="596044"/>
    <xdr:sp macro="" textlink="">
      <xdr:nvSpPr>
        <xdr:cNvPr id="4" name="角丸四角形 3">
          <a:extLst>
            <a:ext uri="{FF2B5EF4-FFF2-40B4-BE49-F238E27FC236}">
              <a16:creationId xmlns:a16="http://schemas.microsoft.com/office/drawing/2014/main" id="{00000000-0008-0000-0700-000004000000}"/>
            </a:ext>
          </a:extLst>
        </xdr:cNvPr>
        <xdr:cNvSpPr/>
      </xdr:nvSpPr>
      <xdr:spPr bwMode="auto">
        <a:xfrm>
          <a:off x="993321" y="5538107"/>
          <a:ext cx="1746751" cy="596044"/>
        </a:xfrm>
        <a:prstGeom prst="roundRect">
          <a:avLst/>
        </a:prstGeom>
        <a:solidFill>
          <a:srgbClr val="FFFFCC"/>
        </a:solidFill>
        <a:ln w="19050" cap="flat" cmpd="sng" algn="ctr">
          <a:solidFill>
            <a:srgbClr val="FF0000"/>
          </a:solidFill>
          <a:prstDash val="solid"/>
          <a:round/>
          <a:headEnd type="none" w="med" len="med"/>
          <a:tailEnd type="none" w="med" len="med"/>
        </a:ln>
        <a:effectLst/>
      </xdr:spPr>
      <xdr:txBody>
        <a:bodyPr vertOverflow="clip" horzOverflow="clip" wrap="square" lIns="0" tIns="0" rIns="0" bIns="0" rtlCol="0" anchor="ctr" upright="1">
          <a:noAutofit/>
        </a:bodyPr>
        <a:lstStyle/>
        <a:p>
          <a:pPr algn="ct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実施要項</a:t>
          </a:r>
          <a:endParaRPr kumimoji="1" lang="en-US" altLang="ja-JP" sz="1200">
            <a:solidFill>
              <a:sysClr val="windowText" lastClr="000000"/>
            </a:solidFill>
            <a:latin typeface="BIZ UDPゴシック" panose="020B0400000000000000" pitchFamily="50" charset="-128"/>
            <a:ea typeface="BIZ UDPゴシック" panose="020B0400000000000000" pitchFamily="50" charset="-128"/>
          </a:endParaRPr>
        </a:p>
        <a:p>
          <a:pPr algn="ct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「７引率・監督」を参照</a:t>
          </a:r>
        </a:p>
      </xdr:txBody>
    </xdr:sp>
    <xdr:clientData/>
  </xdr:oneCellAnchor>
  <xdr:oneCellAnchor>
    <xdr:from>
      <xdr:col>5</xdr:col>
      <xdr:colOff>42082</xdr:colOff>
      <xdr:row>54</xdr:row>
      <xdr:rowOff>240846</xdr:rowOff>
    </xdr:from>
    <xdr:ext cx="2424247" cy="301775"/>
    <xdr:sp macro="" textlink="">
      <xdr:nvSpPr>
        <xdr:cNvPr id="6" name="角丸四角形 5">
          <a:extLst>
            <a:ext uri="{FF2B5EF4-FFF2-40B4-BE49-F238E27FC236}">
              <a16:creationId xmlns:a16="http://schemas.microsoft.com/office/drawing/2014/main" id="{00000000-0008-0000-0700-000006000000}"/>
            </a:ext>
          </a:extLst>
        </xdr:cNvPr>
        <xdr:cNvSpPr/>
      </xdr:nvSpPr>
      <xdr:spPr bwMode="auto">
        <a:xfrm>
          <a:off x="2547157" y="11566071"/>
          <a:ext cx="2424247" cy="301775"/>
        </a:xfrm>
        <a:prstGeom prst="roundRect">
          <a:avLst/>
        </a:prstGeom>
        <a:solidFill>
          <a:srgbClr val="FFFFCC"/>
        </a:solidFill>
        <a:ln w="19050" cap="flat" cmpd="sng" algn="ctr">
          <a:solidFill>
            <a:srgbClr val="FF0000"/>
          </a:solidFill>
          <a:prstDash val="solid"/>
          <a:round/>
          <a:headEnd type="none" w="med" len="med"/>
          <a:tailEnd type="none" w="med" len="med"/>
        </a:ln>
        <a:effectLst/>
      </xdr:spPr>
      <xdr:txBody>
        <a:bodyPr vertOverflow="clip" horzOverflow="clip" wrap="square" lIns="0" tIns="36000" rIns="0" bIns="36000" rtlCol="0" anchor="ctr" upright="1">
          <a:spAutoFit/>
        </a:bodyPr>
        <a:lstStyle/>
        <a:p>
          <a:pPr algn="ct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高体連</a:t>
          </a:r>
          <a:r>
            <a:rPr kumimoji="1" lang="en-US" altLang="ja-JP" sz="1200">
              <a:solidFill>
                <a:sysClr val="windowText" lastClr="000000"/>
              </a:solidFill>
              <a:latin typeface="BIZ UDPゴシック" panose="020B0400000000000000" pitchFamily="50" charset="-128"/>
              <a:ea typeface="BIZ UDPゴシック" panose="020B0400000000000000" pitchFamily="50" charset="-128"/>
            </a:rPr>
            <a:t>ID</a:t>
          </a: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a:t>
          </a:r>
          <a:r>
            <a:rPr kumimoji="1" lang="en-US" altLang="ja-JP" sz="1200">
              <a:solidFill>
                <a:sysClr val="windowText" lastClr="000000"/>
              </a:solidFill>
              <a:latin typeface="BIZ UDPゴシック" panose="020B0400000000000000" pitchFamily="50" charset="-128"/>
              <a:ea typeface="BIZ UDPゴシック" panose="020B0400000000000000" pitchFamily="50" charset="-128"/>
            </a:rPr>
            <a:t>10</a:t>
          </a:r>
          <a:r>
            <a:rPr kumimoji="1" lang="ja-JP" altLang="en-US" sz="1200">
              <a:solidFill>
                <a:sysClr val="windowText" lastClr="000000"/>
              </a:solidFill>
              <a:latin typeface="BIZ UDPゴシック" panose="020B0400000000000000" pitchFamily="50" charset="-128"/>
              <a:ea typeface="BIZ UDPゴシック" panose="020B0400000000000000" pitchFamily="50" charset="-128"/>
            </a:rPr>
            <a:t>桁の数字を入力</a:t>
          </a:r>
        </a:p>
      </xdr:txBody>
    </xdr:sp>
    <xdr:clientData/>
  </xdr:oneCellAnchor>
  <xdr:oneCellAnchor>
    <xdr:from>
      <xdr:col>9</xdr:col>
      <xdr:colOff>493939</xdr:colOff>
      <xdr:row>55</xdr:row>
      <xdr:rowOff>126546</xdr:rowOff>
    </xdr:from>
    <xdr:ext cx="2728066" cy="829629"/>
    <xdr:sp macro="" textlink="">
      <xdr:nvSpPr>
        <xdr:cNvPr id="7" name="角丸四角形 6">
          <a:extLst>
            <a:ext uri="{FF2B5EF4-FFF2-40B4-BE49-F238E27FC236}">
              <a16:creationId xmlns:a16="http://schemas.microsoft.com/office/drawing/2014/main" id="{00000000-0008-0000-0700-000007000000}"/>
            </a:ext>
          </a:extLst>
        </xdr:cNvPr>
        <xdr:cNvSpPr/>
      </xdr:nvSpPr>
      <xdr:spPr bwMode="auto">
        <a:xfrm>
          <a:off x="5018314" y="11699421"/>
          <a:ext cx="2728066" cy="829629"/>
        </a:xfrm>
        <a:prstGeom prst="roundRect">
          <a:avLst>
            <a:gd name="adj" fmla="val 5007"/>
          </a:avLst>
        </a:prstGeom>
        <a:solidFill>
          <a:srgbClr val="FFFFCC"/>
        </a:solidFill>
        <a:ln w="19050" cap="flat" cmpd="sng" algn="ctr">
          <a:solidFill>
            <a:srgbClr val="FF0000"/>
          </a:solidFill>
          <a:prstDash val="solid"/>
          <a:round/>
          <a:headEnd type="none" w="med" len="med"/>
          <a:tailEnd type="none" w="med" len="med"/>
        </a:ln>
        <a:effectLst>
          <a:outerShdw blurRad="25400" dist="25400" dir="2700000" algn="tl" rotWithShape="0">
            <a:prstClr val="black">
              <a:alpha val="40000"/>
            </a:prstClr>
          </a:outerShdw>
        </a:effectLst>
      </xdr:spPr>
      <xdr:txBody>
        <a:bodyPr vertOverflow="clip" horzOverflow="clip" wrap="square" lIns="72000" tIns="36000" rIns="72000" bIns="36000" rtlCol="0" anchor="ctr" upright="1">
          <a:spAutoFit/>
        </a:bodyPr>
        <a:lstStyle/>
        <a:p>
          <a:r>
            <a:rPr kumimoji="1" lang="ja-JP" altLang="en-US" sz="1100">
              <a:effectLst/>
              <a:latin typeface="BIZ UDPゴシック" panose="020B0400000000000000" pitchFamily="50" charset="-128"/>
              <a:ea typeface="BIZ UDPゴシック" panose="020B0400000000000000" pitchFamily="50" charset="-128"/>
              <a:cs typeface="+mn-cs"/>
            </a:rPr>
            <a:t>入力後は、紙による提出とメール送信が必要となります。</a:t>
          </a:r>
          <a:endParaRPr kumimoji="1" lang="en-US" altLang="ja-JP" sz="1100">
            <a:effectLst/>
            <a:latin typeface="BIZ UDPゴシック" panose="020B0400000000000000" pitchFamily="50" charset="-128"/>
            <a:ea typeface="BIZ UDPゴシック" panose="020B0400000000000000" pitchFamily="50" charset="-128"/>
            <a:cs typeface="+mn-cs"/>
          </a:endParaRPr>
        </a:p>
        <a:p>
          <a:r>
            <a:rPr kumimoji="1" lang="ja-JP" altLang="en-US" sz="1100">
              <a:effectLst/>
              <a:latin typeface="BIZ UDPゴシック" panose="020B0400000000000000" pitchFamily="50" charset="-128"/>
              <a:ea typeface="BIZ UDPゴシック" panose="020B0400000000000000" pitchFamily="50" charset="-128"/>
              <a:cs typeface="+mn-cs"/>
            </a:rPr>
            <a:t>「参加申込手順」を参照しながら、確実に印刷・送信等を行ってください。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22225" cap="flat" cmpd="sng" algn="ctr">
          <a:solidFill>
            <a:srgbClr val="FF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22225" cap="flat" cmpd="sng" algn="ctr">
          <a:solidFill>
            <a:srgbClr val="FF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B2:J23"/>
  <sheetViews>
    <sheetView showGridLines="0" tabSelected="1" zoomScaleNormal="100" zoomScaleSheetLayoutView="85" workbookViewId="0"/>
  </sheetViews>
  <sheetFormatPr defaultColWidth="7.375" defaultRowHeight="24" customHeight="1"/>
  <cols>
    <col min="1" max="16384" width="7.375" style="71"/>
  </cols>
  <sheetData>
    <row r="2" spans="2:10" ht="24" customHeight="1">
      <c r="B2" s="92" t="s">
        <v>237</v>
      </c>
    </row>
    <row r="3" spans="2:10" ht="24" customHeight="1">
      <c r="B3" s="92" t="s">
        <v>165</v>
      </c>
    </row>
    <row r="4" spans="2:10" ht="24" customHeight="1">
      <c r="B4" s="92" t="s">
        <v>155</v>
      </c>
    </row>
    <row r="6" spans="2:10" ht="24" customHeight="1">
      <c r="B6" s="71" t="s">
        <v>166</v>
      </c>
    </row>
    <row r="7" spans="2:10" ht="24" customHeight="1">
      <c r="B7" s="286" t="s">
        <v>156</v>
      </c>
      <c r="C7" s="286"/>
      <c r="D7" s="286"/>
      <c r="E7" s="287"/>
      <c r="F7" s="287"/>
      <c r="G7" s="287"/>
      <c r="H7" s="287"/>
      <c r="I7" s="287"/>
      <c r="J7" s="287"/>
    </row>
    <row r="8" spans="2:10" ht="24" customHeight="1">
      <c r="B8" s="286" t="s">
        <v>161</v>
      </c>
      <c r="C8" s="286"/>
      <c r="D8" s="286"/>
      <c r="E8" s="287"/>
      <c r="F8" s="287"/>
      <c r="G8" s="287"/>
      <c r="H8" s="287"/>
      <c r="I8" s="287"/>
      <c r="J8" s="287"/>
    </row>
    <row r="9" spans="2:10" ht="24" customHeight="1">
      <c r="B9" s="286" t="s">
        <v>162</v>
      </c>
      <c r="C9" s="286"/>
      <c r="D9" s="286"/>
      <c r="E9" s="287"/>
      <c r="F9" s="287"/>
      <c r="G9" s="287"/>
      <c r="H9" s="287"/>
      <c r="I9" s="287"/>
      <c r="J9" s="287"/>
    </row>
    <row r="10" spans="2:10" ht="24" customHeight="1">
      <c r="B10" s="286" t="s">
        <v>163</v>
      </c>
      <c r="C10" s="286"/>
      <c r="D10" s="286"/>
      <c r="E10" s="287"/>
      <c r="F10" s="287"/>
      <c r="G10" s="287"/>
      <c r="H10" s="287"/>
      <c r="I10" s="287"/>
      <c r="J10" s="287"/>
    </row>
    <row r="12" spans="2:10" ht="24" customHeight="1">
      <c r="B12" s="71" t="s">
        <v>164</v>
      </c>
    </row>
    <row r="13" spans="2:10" ht="24" customHeight="1">
      <c r="B13" s="72"/>
      <c r="C13" s="71" t="s">
        <v>235</v>
      </c>
    </row>
    <row r="14" spans="2:10" ht="24" customHeight="1">
      <c r="B14" s="72"/>
      <c r="C14" s="71" t="s">
        <v>236</v>
      </c>
    </row>
    <row r="15" spans="2:10" ht="24" customHeight="1">
      <c r="B15" s="72"/>
      <c r="C15" s="93" t="s">
        <v>261</v>
      </c>
    </row>
    <row r="16" spans="2:10" ht="24" customHeight="1">
      <c r="B16" s="72"/>
      <c r="C16" s="93" t="s">
        <v>262</v>
      </c>
    </row>
    <row r="17" spans="2:4" ht="24" customHeight="1">
      <c r="C17" s="71" t="s">
        <v>438</v>
      </c>
      <c r="D17" s="71" t="s">
        <v>457</v>
      </c>
    </row>
    <row r="19" spans="2:4" ht="24" customHeight="1">
      <c r="B19" s="280" t="s">
        <v>352</v>
      </c>
      <c r="C19" s="281"/>
      <c r="D19" s="71" t="s">
        <v>353</v>
      </c>
    </row>
    <row r="20" spans="2:4" ht="12.75" customHeight="1"/>
    <row r="21" spans="2:4" ht="24" customHeight="1">
      <c r="B21" s="282" t="s">
        <v>354</v>
      </c>
      <c r="C21" s="283"/>
      <c r="D21" s="71" t="s">
        <v>355</v>
      </c>
    </row>
    <row r="22" spans="2:4" ht="12.75" customHeight="1"/>
    <row r="23" spans="2:4" ht="24" customHeight="1">
      <c r="B23" s="284" t="s">
        <v>439</v>
      </c>
      <c r="C23" s="285"/>
      <c r="D23" s="71" t="s">
        <v>356</v>
      </c>
    </row>
  </sheetData>
  <sheetProtection password="C8F9" sheet="1" objects="1" scenarios="1"/>
  <mergeCells count="11">
    <mergeCell ref="B7:D7"/>
    <mergeCell ref="E7:J7"/>
    <mergeCell ref="B8:D8"/>
    <mergeCell ref="E8:J8"/>
    <mergeCell ref="B9:D9"/>
    <mergeCell ref="E9:J9"/>
    <mergeCell ref="B19:C19"/>
    <mergeCell ref="B21:C21"/>
    <mergeCell ref="B23:C23"/>
    <mergeCell ref="B10:D10"/>
    <mergeCell ref="E10:J10"/>
  </mergeCells>
  <phoneticPr fontId="3"/>
  <conditionalFormatting sqref="B13:B16 E7:J10">
    <cfRule type="cellIs" dxfId="271" priority="1" operator="equal">
      <formula>""</formula>
    </cfRule>
  </conditionalFormatting>
  <dataValidations count="3">
    <dataValidation imeMode="off" allowBlank="1" showInputMessage="1" showErrorMessage="1" sqref="E10:J10" xr:uid="{00000000-0002-0000-0000-000000000000}"/>
    <dataValidation imeMode="on" allowBlank="1" showInputMessage="1" showErrorMessage="1" sqref="E7:J9" xr:uid="{00000000-0002-0000-0000-000001000000}"/>
    <dataValidation type="list" allowBlank="1" showInputMessage="1" showErrorMessage="1" sqref="B13:B16" xr:uid="{00000000-0002-0000-0000-000002000000}">
      <formula1>"○"</formula1>
    </dataValidation>
  </dataValidations>
  <pageMargins left="0.70866141732283472" right="0.70866141732283472" top="0.74803149606299213" bottom="0.74803149606299213" header="0.31496062992125984" footer="0.31496062992125984"/>
  <pageSetup paperSize="9"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theme="0"/>
  </sheetPr>
  <dimension ref="A1:F23"/>
  <sheetViews>
    <sheetView view="pageBreakPreview" zoomScaleNormal="100" zoomScaleSheetLayoutView="100" workbookViewId="0"/>
  </sheetViews>
  <sheetFormatPr defaultColWidth="9" defaultRowHeight="13.5"/>
  <cols>
    <col min="1" max="6" width="14.625" style="265" customWidth="1"/>
    <col min="7" max="16384" width="9" style="265"/>
  </cols>
  <sheetData>
    <row r="1" spans="1:6" ht="25.5">
      <c r="A1" s="264" t="s">
        <v>357</v>
      </c>
    </row>
    <row r="3" spans="1:6" ht="68.25" customHeight="1">
      <c r="A3" s="820" t="s">
        <v>358</v>
      </c>
      <c r="B3" s="820"/>
      <c r="C3" s="820"/>
      <c r="D3" s="820"/>
      <c r="E3" s="820"/>
      <c r="F3" s="820"/>
    </row>
    <row r="5" spans="1:6" ht="22.5" customHeight="1" thickBot="1">
      <c r="A5" s="265" t="s">
        <v>359</v>
      </c>
    </row>
    <row r="6" spans="1:6" ht="32.25" customHeight="1" thickTop="1">
      <c r="A6" s="821" t="s">
        <v>360</v>
      </c>
      <c r="B6" s="823" t="s">
        <v>361</v>
      </c>
      <c r="C6" s="823"/>
      <c r="D6" s="823"/>
      <c r="E6" s="824"/>
      <c r="F6" s="825" t="s">
        <v>362</v>
      </c>
    </row>
    <row r="7" spans="1:6" ht="32.25" customHeight="1">
      <c r="A7" s="822"/>
      <c r="B7" s="266" t="s">
        <v>363</v>
      </c>
      <c r="C7" s="266" t="s">
        <v>364</v>
      </c>
      <c r="D7" s="266" t="s">
        <v>365</v>
      </c>
      <c r="E7" s="267" t="s">
        <v>366</v>
      </c>
      <c r="F7" s="826"/>
    </row>
    <row r="8" spans="1:6" ht="32.25" customHeight="1">
      <c r="A8" s="268" t="s">
        <v>367</v>
      </c>
      <c r="B8" s="268" t="s">
        <v>368</v>
      </c>
      <c r="C8" s="269"/>
      <c r="D8" s="269"/>
      <c r="E8" s="270"/>
      <c r="F8" s="271">
        <v>1</v>
      </c>
    </row>
    <row r="9" spans="1:6" ht="32.25" customHeight="1">
      <c r="A9" s="268" t="s">
        <v>369</v>
      </c>
      <c r="B9" s="269"/>
      <c r="C9" s="269" t="s">
        <v>370</v>
      </c>
      <c r="D9" s="269"/>
      <c r="E9" s="270"/>
      <c r="F9" s="271">
        <v>1</v>
      </c>
    </row>
    <row r="10" spans="1:6" ht="32.25" customHeight="1">
      <c r="A10" s="268" t="s">
        <v>371</v>
      </c>
      <c r="B10" s="269"/>
      <c r="C10" s="269"/>
      <c r="D10" s="269" t="s">
        <v>370</v>
      </c>
      <c r="E10" s="270"/>
      <c r="F10" s="271">
        <v>1</v>
      </c>
    </row>
    <row r="11" spans="1:6" ht="32.25" customHeight="1">
      <c r="A11" s="268" t="s">
        <v>372</v>
      </c>
      <c r="B11" s="269"/>
      <c r="C11" s="269"/>
      <c r="D11" s="269"/>
      <c r="E11" s="270" t="s">
        <v>370</v>
      </c>
      <c r="F11" s="271">
        <v>1</v>
      </c>
    </row>
    <row r="12" spans="1:6" ht="32.25" customHeight="1">
      <c r="A12" s="268" t="s">
        <v>373</v>
      </c>
      <c r="B12" s="269" t="s">
        <v>370</v>
      </c>
      <c r="C12" s="269" t="s">
        <v>370</v>
      </c>
      <c r="D12" s="269"/>
      <c r="E12" s="270"/>
      <c r="F12" s="271">
        <v>2</v>
      </c>
    </row>
    <row r="13" spans="1:6" ht="32.25" customHeight="1">
      <c r="A13" s="268" t="s">
        <v>374</v>
      </c>
      <c r="B13" s="269" t="s">
        <v>370</v>
      </c>
      <c r="C13" s="269"/>
      <c r="D13" s="269" t="s">
        <v>370</v>
      </c>
      <c r="E13" s="270"/>
      <c r="F13" s="271">
        <v>1</v>
      </c>
    </row>
    <row r="14" spans="1:6" ht="32.25" customHeight="1">
      <c r="A14" s="268" t="s">
        <v>375</v>
      </c>
      <c r="B14" s="269" t="s">
        <v>370</v>
      </c>
      <c r="C14" s="269"/>
      <c r="D14" s="269"/>
      <c r="E14" s="270" t="s">
        <v>370</v>
      </c>
      <c r="F14" s="271">
        <v>2</v>
      </c>
    </row>
    <row r="15" spans="1:6" ht="32.25" customHeight="1">
      <c r="A15" s="268" t="s">
        <v>376</v>
      </c>
      <c r="B15" s="269"/>
      <c r="C15" s="269" t="s">
        <v>370</v>
      </c>
      <c r="D15" s="269" t="s">
        <v>370</v>
      </c>
      <c r="E15" s="270"/>
      <c r="F15" s="271">
        <v>2</v>
      </c>
    </row>
    <row r="16" spans="1:6" ht="32.25" customHeight="1">
      <c r="A16" s="268" t="s">
        <v>377</v>
      </c>
      <c r="B16" s="269"/>
      <c r="C16" s="269" t="s">
        <v>370</v>
      </c>
      <c r="D16" s="269"/>
      <c r="E16" s="270" t="s">
        <v>370</v>
      </c>
      <c r="F16" s="271">
        <v>1</v>
      </c>
    </row>
    <row r="17" spans="1:6" ht="32.25" customHeight="1">
      <c r="A17" s="268" t="s">
        <v>378</v>
      </c>
      <c r="B17" s="269"/>
      <c r="C17" s="269"/>
      <c r="D17" s="269" t="s">
        <v>370</v>
      </c>
      <c r="E17" s="270" t="s">
        <v>370</v>
      </c>
      <c r="F17" s="271">
        <v>2</v>
      </c>
    </row>
    <row r="18" spans="1:6" ht="32.25" customHeight="1">
      <c r="A18" s="268" t="s">
        <v>379</v>
      </c>
      <c r="B18" s="269" t="s">
        <v>370</v>
      </c>
      <c r="C18" s="269" t="s">
        <v>370</v>
      </c>
      <c r="D18" s="269" t="s">
        <v>370</v>
      </c>
      <c r="E18" s="270"/>
      <c r="F18" s="271">
        <v>2</v>
      </c>
    </row>
    <row r="19" spans="1:6" ht="32.25" customHeight="1">
      <c r="A19" s="268" t="s">
        <v>380</v>
      </c>
      <c r="B19" s="269" t="s">
        <v>381</v>
      </c>
      <c r="C19" s="269" t="s">
        <v>381</v>
      </c>
      <c r="D19" s="269"/>
      <c r="E19" s="270" t="s">
        <v>381</v>
      </c>
      <c r="F19" s="271">
        <v>2</v>
      </c>
    </row>
    <row r="20" spans="1:6" ht="32.25" customHeight="1">
      <c r="A20" s="268" t="s">
        <v>382</v>
      </c>
      <c r="B20" s="269" t="s">
        <v>370</v>
      </c>
      <c r="C20" s="269"/>
      <c r="D20" s="269" t="s">
        <v>370</v>
      </c>
      <c r="E20" s="270" t="s">
        <v>370</v>
      </c>
      <c r="F20" s="271">
        <v>2</v>
      </c>
    </row>
    <row r="21" spans="1:6" ht="32.25" customHeight="1">
      <c r="A21" s="268" t="s">
        <v>383</v>
      </c>
      <c r="B21" s="269"/>
      <c r="C21" s="269" t="s">
        <v>370</v>
      </c>
      <c r="D21" s="269" t="s">
        <v>370</v>
      </c>
      <c r="E21" s="270" t="s">
        <v>370</v>
      </c>
      <c r="F21" s="271">
        <v>2</v>
      </c>
    </row>
    <row r="22" spans="1:6" ht="32.25" customHeight="1" thickBot="1">
      <c r="A22" s="268" t="s">
        <v>384</v>
      </c>
      <c r="B22" s="269" t="s">
        <v>370</v>
      </c>
      <c r="C22" s="269" t="s">
        <v>370</v>
      </c>
      <c r="D22" s="269" t="s">
        <v>370</v>
      </c>
      <c r="E22" s="270" t="s">
        <v>370</v>
      </c>
      <c r="F22" s="272">
        <v>2</v>
      </c>
    </row>
    <row r="23" spans="1:6" ht="15" thickTop="1">
      <c r="A23" s="273"/>
      <c r="B23" s="273"/>
      <c r="C23" s="273"/>
      <c r="D23" s="273"/>
      <c r="E23" s="273"/>
      <c r="F23" s="273"/>
    </row>
  </sheetData>
  <sheetProtection password="C8F9" sheet="1" objects="1" scenarios="1"/>
  <mergeCells count="4">
    <mergeCell ref="A3:F3"/>
    <mergeCell ref="A6:A7"/>
    <mergeCell ref="B6:E6"/>
    <mergeCell ref="F6:F7"/>
  </mergeCells>
  <phoneticPr fontId="3"/>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00"/>
    <pageSetUpPr fitToPage="1"/>
  </sheetPr>
  <dimension ref="A1:AU98"/>
  <sheetViews>
    <sheetView view="pageBreakPreview" zoomScale="85" zoomScaleNormal="55" zoomScaleSheetLayoutView="85" workbookViewId="0">
      <pane xSplit="14" topLeftCell="AF1" activePane="topRight" state="frozen"/>
      <selection activeCell="A43" sqref="A43"/>
      <selection pane="topRight"/>
    </sheetView>
  </sheetViews>
  <sheetFormatPr defaultColWidth="9" defaultRowHeight="13.5"/>
  <cols>
    <col min="1" max="2" width="5.125" style="74" customWidth="1"/>
    <col min="3" max="3" width="23.375" style="74" customWidth="1"/>
    <col min="4" max="5" width="15" style="74" customWidth="1"/>
    <col min="6" max="10" width="9" style="74"/>
    <col min="11" max="11" width="15.5" style="74" customWidth="1"/>
    <col min="12" max="12" width="9" style="74" customWidth="1"/>
    <col min="13" max="17" width="9" style="74"/>
    <col min="18" max="21" width="9.375" style="74" customWidth="1"/>
    <col min="22" max="16384" width="9" style="74"/>
  </cols>
  <sheetData>
    <row r="1" spans="1:11" ht="31.5" customHeight="1">
      <c r="A1" s="73" t="s">
        <v>121</v>
      </c>
      <c r="K1" s="91" t="s">
        <v>107</v>
      </c>
    </row>
    <row r="2" spans="1:11" ht="21" customHeight="1"/>
    <row r="3" spans="1:11" ht="21" customHeight="1">
      <c r="B3" s="300" t="s">
        <v>1</v>
      </c>
      <c r="C3" s="300"/>
      <c r="D3" s="299"/>
      <c r="E3" s="299"/>
      <c r="F3" s="75"/>
    </row>
    <row r="4" spans="1:11" ht="21" customHeight="1">
      <c r="B4" s="300" t="s">
        <v>103</v>
      </c>
      <c r="C4" s="300"/>
      <c r="D4" s="299"/>
      <c r="E4" s="299"/>
      <c r="F4" s="75"/>
    </row>
    <row r="5" spans="1:11" ht="21" customHeight="1">
      <c r="B5" s="300" t="s">
        <v>157</v>
      </c>
      <c r="C5" s="300"/>
      <c r="D5" s="299"/>
      <c r="E5" s="299"/>
      <c r="F5" s="75"/>
    </row>
    <row r="6" spans="1:11" ht="21" customHeight="1">
      <c r="B6" s="300" t="s">
        <v>266</v>
      </c>
      <c r="C6" s="300"/>
      <c r="D6" s="299"/>
      <c r="E6" s="299"/>
      <c r="F6" s="143" t="s">
        <v>267</v>
      </c>
    </row>
    <row r="7" spans="1:11" ht="12.75" customHeight="1">
      <c r="D7" s="76"/>
      <c r="E7" s="76"/>
    </row>
    <row r="8" spans="1:11" ht="21" customHeight="1">
      <c r="A8" s="77" t="s">
        <v>159</v>
      </c>
      <c r="B8" s="78"/>
      <c r="C8" s="78"/>
      <c r="D8" s="76"/>
      <c r="E8" s="76"/>
    </row>
    <row r="9" spans="1:11" ht="21" customHeight="1" thickBot="1">
      <c r="A9" s="79"/>
      <c r="B9" s="304"/>
      <c r="C9" s="305"/>
      <c r="D9" s="80" t="s">
        <v>101</v>
      </c>
      <c r="E9" s="80" t="s">
        <v>102</v>
      </c>
    </row>
    <row r="10" spans="1:11" ht="21" customHeight="1" thickTop="1">
      <c r="B10" s="306" t="s">
        <v>151</v>
      </c>
      <c r="C10" s="81" t="s">
        <v>152</v>
      </c>
      <c r="D10" s="82"/>
      <c r="E10" s="82"/>
      <c r="F10" s="75"/>
      <c r="I10" s="75"/>
      <c r="K10" s="75"/>
    </row>
    <row r="11" spans="1:11" ht="21" customHeight="1">
      <c r="B11" s="307"/>
      <c r="C11" s="253" t="s">
        <v>113</v>
      </c>
      <c r="D11" s="277"/>
      <c r="E11" s="277"/>
      <c r="F11" s="75"/>
      <c r="I11" s="75"/>
    </row>
    <row r="12" spans="1:11" ht="21" customHeight="1">
      <c r="B12" s="74" t="s">
        <v>168</v>
      </c>
      <c r="D12" s="76"/>
      <c r="E12" s="76"/>
    </row>
    <row r="13" spans="1:11">
      <c r="D13" s="76"/>
      <c r="E13" s="76"/>
    </row>
    <row r="14" spans="1:11" ht="21" customHeight="1">
      <c r="A14" s="83" t="s">
        <v>437</v>
      </c>
      <c r="C14" s="83"/>
      <c r="D14" s="84"/>
      <c r="E14" s="84"/>
      <c r="F14" s="85"/>
      <c r="G14" s="85"/>
      <c r="H14" s="85"/>
      <c r="I14" s="85"/>
      <c r="J14" s="85"/>
      <c r="K14" s="85"/>
    </row>
    <row r="15" spans="1:11" ht="21" customHeight="1" thickBot="1">
      <c r="B15" s="304"/>
      <c r="C15" s="305"/>
      <c r="D15" s="80" t="s">
        <v>101</v>
      </c>
      <c r="E15" s="80" t="s">
        <v>102</v>
      </c>
    </row>
    <row r="16" spans="1:11" ht="21" customHeight="1" thickTop="1">
      <c r="B16" s="302" t="s">
        <v>153</v>
      </c>
      <c r="C16" s="303"/>
      <c r="D16" s="82"/>
      <c r="E16" s="82"/>
      <c r="F16" s="75"/>
      <c r="I16" s="75"/>
    </row>
    <row r="17" spans="1:23" ht="21" customHeight="1">
      <c r="B17" s="291" t="s">
        <v>154</v>
      </c>
      <c r="C17" s="292"/>
      <c r="D17" s="293"/>
      <c r="E17" s="294"/>
      <c r="F17" s="75"/>
      <c r="V17" s="76"/>
      <c r="W17" s="76"/>
    </row>
    <row r="18" spans="1:23" ht="21" customHeight="1">
      <c r="B18" s="295" t="s">
        <v>347</v>
      </c>
      <c r="C18" s="296"/>
      <c r="D18" s="293"/>
      <c r="E18" s="294"/>
      <c r="F18" s="75"/>
      <c r="V18" s="76"/>
      <c r="W18" s="76"/>
    </row>
    <row r="19" spans="1:23" ht="21" customHeight="1" thickBot="1">
      <c r="B19" s="295" t="s">
        <v>390</v>
      </c>
      <c r="C19" s="296"/>
      <c r="D19" s="827"/>
      <c r="E19" s="827"/>
      <c r="F19" s="75"/>
      <c r="V19" s="76"/>
      <c r="W19" s="76"/>
    </row>
    <row r="20" spans="1:23" ht="21" customHeight="1" thickTop="1">
      <c r="B20" s="297" t="s">
        <v>120</v>
      </c>
      <c r="C20" s="297"/>
      <c r="D20" s="298">
        <f>SUM(D16:E19)</f>
        <v>0</v>
      </c>
      <c r="E20" s="298"/>
      <c r="F20" s="76"/>
      <c r="V20" s="76"/>
      <c r="W20" s="76"/>
    </row>
    <row r="21" spans="1:23" ht="7.5" customHeight="1">
      <c r="B21" s="86"/>
      <c r="V21" s="76"/>
      <c r="W21" s="76"/>
    </row>
    <row r="22" spans="1:23" ht="21" customHeight="1">
      <c r="B22" s="86" t="s">
        <v>436</v>
      </c>
      <c r="V22" s="76"/>
      <c r="W22" s="76"/>
    </row>
    <row r="23" spans="1:23" ht="12" customHeight="1">
      <c r="B23" s="301" t="s">
        <v>350</v>
      </c>
      <c r="C23" s="259" t="s">
        <v>30</v>
      </c>
      <c r="D23" s="300" t="s">
        <v>122</v>
      </c>
      <c r="T23" s="76"/>
      <c r="U23" s="76"/>
    </row>
    <row r="24" spans="1:23" ht="21" customHeight="1">
      <c r="B24" s="301"/>
      <c r="C24" s="260" t="s">
        <v>351</v>
      </c>
      <c r="D24" s="300"/>
      <c r="T24" s="76"/>
      <c r="U24" s="76"/>
    </row>
    <row r="25" spans="1:23" ht="12" customHeight="1">
      <c r="B25" s="301">
        <v>1</v>
      </c>
      <c r="C25" s="278"/>
      <c r="D25" s="299"/>
      <c r="S25" s="76"/>
      <c r="T25" s="76"/>
    </row>
    <row r="26" spans="1:23" ht="21" customHeight="1">
      <c r="B26" s="301"/>
      <c r="C26" s="261"/>
      <c r="D26" s="299"/>
      <c r="S26" s="76"/>
      <c r="T26" s="76"/>
    </row>
    <row r="27" spans="1:23" ht="12" customHeight="1">
      <c r="B27" s="301">
        <v>2</v>
      </c>
      <c r="C27" s="262"/>
      <c r="D27" s="299"/>
      <c r="S27" s="76"/>
      <c r="T27" s="76"/>
    </row>
    <row r="28" spans="1:23" ht="21" customHeight="1">
      <c r="B28" s="301"/>
      <c r="C28" s="263"/>
      <c r="D28" s="299"/>
      <c r="S28" s="76"/>
      <c r="T28" s="76"/>
    </row>
    <row r="29" spans="1:23">
      <c r="V29" s="76"/>
      <c r="W29" s="76"/>
    </row>
    <row r="30" spans="1:23" ht="21" customHeight="1">
      <c r="A30" s="87" t="s">
        <v>167</v>
      </c>
    </row>
    <row r="31" spans="1:23" ht="21" customHeight="1">
      <c r="B31" s="74" t="s">
        <v>349</v>
      </c>
    </row>
    <row r="32" spans="1:23" ht="21" customHeight="1">
      <c r="B32" s="238" t="s">
        <v>391</v>
      </c>
      <c r="C32" s="238"/>
      <c r="D32" s="238"/>
      <c r="E32" s="238"/>
      <c r="F32" s="238"/>
      <c r="G32" s="238"/>
      <c r="H32" s="238"/>
      <c r="I32" s="238"/>
    </row>
    <row r="33" spans="2:47" ht="21" customHeight="1">
      <c r="B33" s="74" t="s">
        <v>234</v>
      </c>
    </row>
    <row r="35" spans="2:47" ht="21" customHeight="1">
      <c r="B35" s="88" t="s">
        <v>316</v>
      </c>
    </row>
    <row r="36" spans="2:47" ht="21" customHeight="1">
      <c r="C36" s="74" t="s">
        <v>317</v>
      </c>
    </row>
    <row r="37" spans="2:47" ht="21" customHeight="1">
      <c r="C37" s="74" t="s">
        <v>345</v>
      </c>
    </row>
    <row r="38" spans="2:47" ht="21" customHeight="1">
      <c r="C38" s="89" t="s">
        <v>348</v>
      </c>
    </row>
    <row r="39" spans="2:47" ht="21" customHeight="1">
      <c r="C39" s="288"/>
      <c r="D39" s="289"/>
      <c r="E39" s="289"/>
      <c r="F39" s="289"/>
      <c r="G39" s="289"/>
      <c r="H39" s="289"/>
      <c r="I39" s="290"/>
    </row>
    <row r="41" spans="2:47" ht="21" customHeight="1"/>
    <row r="42" spans="2:47" ht="13.5" customHeight="1"/>
    <row r="43" spans="2:47" ht="13.5" customHeight="1"/>
    <row r="44" spans="2:47" s="76" customFormat="1" ht="13.5" customHeight="1">
      <c r="O44" s="76" t="s">
        <v>158</v>
      </c>
      <c r="R44" s="76" t="s">
        <v>225</v>
      </c>
      <c r="V44" s="76" t="s">
        <v>226</v>
      </c>
      <c r="AJ44" s="76" t="s">
        <v>228</v>
      </c>
      <c r="AK44" s="76" t="s">
        <v>230</v>
      </c>
      <c r="AO44" s="76" t="s">
        <v>231</v>
      </c>
      <c r="AS44" s="76" t="s">
        <v>232</v>
      </c>
      <c r="AU44" s="76" t="s">
        <v>233</v>
      </c>
    </row>
    <row r="45" spans="2:47" s="113" customFormat="1" ht="13.5" customHeight="1">
      <c r="O45" s="114" t="s">
        <v>35</v>
      </c>
      <c r="P45" s="114" t="s">
        <v>224</v>
      </c>
      <c r="Q45" s="114" t="s">
        <v>190</v>
      </c>
      <c r="R45" s="114" t="s">
        <v>108</v>
      </c>
      <c r="S45" s="114" t="s">
        <v>109</v>
      </c>
      <c r="T45" s="114" t="s">
        <v>110</v>
      </c>
      <c r="U45" s="114" t="s">
        <v>111</v>
      </c>
      <c r="V45" s="114" t="s">
        <v>104</v>
      </c>
      <c r="W45" s="114" t="s">
        <v>105</v>
      </c>
      <c r="X45" s="114" t="s">
        <v>227</v>
      </c>
      <c r="Y45" s="114" t="s">
        <v>142</v>
      </c>
      <c r="Z45" s="114" t="s">
        <v>146</v>
      </c>
      <c r="AA45" s="115" t="s">
        <v>388</v>
      </c>
      <c r="AB45" s="115" t="s">
        <v>389</v>
      </c>
      <c r="AC45" s="114" t="s">
        <v>106</v>
      </c>
      <c r="AD45" s="115" t="s">
        <v>385</v>
      </c>
      <c r="AE45" s="115" t="s">
        <v>387</v>
      </c>
      <c r="AF45" s="115" t="s">
        <v>452</v>
      </c>
      <c r="AG45" s="115" t="s">
        <v>386</v>
      </c>
      <c r="AH45" s="115" t="s">
        <v>392</v>
      </c>
      <c r="AI45" s="115" t="s">
        <v>453</v>
      </c>
      <c r="AJ45" s="115" t="s">
        <v>229</v>
      </c>
      <c r="AK45" s="114" t="s">
        <v>214</v>
      </c>
      <c r="AL45" s="115" t="s">
        <v>215</v>
      </c>
      <c r="AM45" s="115" t="s">
        <v>216</v>
      </c>
      <c r="AN45" s="115" t="s">
        <v>217</v>
      </c>
      <c r="AO45" s="115" t="s">
        <v>218</v>
      </c>
      <c r="AP45" s="115" t="s">
        <v>219</v>
      </c>
      <c r="AQ45" s="115" t="s">
        <v>220</v>
      </c>
      <c r="AR45" s="115" t="s">
        <v>221</v>
      </c>
      <c r="AS45" s="115" t="s">
        <v>222</v>
      </c>
      <c r="AT45" s="115" t="s">
        <v>223</v>
      </c>
      <c r="AU45" s="115" t="s">
        <v>160</v>
      </c>
    </row>
    <row r="46" spans="2:47" s="113" customFormat="1" ht="13.5" customHeight="1">
      <c r="O46" s="115" t="str">
        <f>IF(D3&lt;&gt;"",VLOOKUP(D3,C50:I96,7,FALSE),"")</f>
        <v/>
      </c>
      <c r="P46" s="115" t="str">
        <f>IF(D3="","",D3)</f>
        <v/>
      </c>
      <c r="Q46" s="115" t="str">
        <f>IF(D4="","",D4)</f>
        <v/>
      </c>
      <c r="R46" s="115" t="str">
        <f>IF(D10="","",D10)</f>
        <v/>
      </c>
      <c r="S46" s="115" t="str">
        <f>IF(E10="","",E10)</f>
        <v/>
      </c>
      <c r="T46" s="115" t="str">
        <f>IF(D11="","",D11)</f>
        <v/>
      </c>
      <c r="U46" s="115" t="str">
        <f>IF(E11="","",E11)</f>
        <v/>
      </c>
      <c r="V46" s="115" t="str">
        <f>IF(D16="","",D16)</f>
        <v/>
      </c>
      <c r="W46" s="115" t="str">
        <f>IF(E16="","",E16)</f>
        <v/>
      </c>
      <c r="X46" s="115" t="e">
        <f>V46+W46</f>
        <v>#VALUE!</v>
      </c>
      <c r="Y46" s="115" t="str">
        <f>IF(D17="","",D17)</f>
        <v/>
      </c>
      <c r="Z46" s="115" t="str">
        <f>IF(D18="","",D18)</f>
        <v/>
      </c>
      <c r="AA46" s="115" t="str">
        <f>IF(D19="","",D19)</f>
        <v/>
      </c>
      <c r="AB46" s="115" t="str">
        <f>IF(E19="","",E19)</f>
        <v/>
      </c>
      <c r="AC46" s="115">
        <f>D20</f>
        <v>0</v>
      </c>
      <c r="AD46" s="115" t="str">
        <f>IF(C26="","",C26)</f>
        <v/>
      </c>
      <c r="AE46" s="115" t="str">
        <f>IF(C25="","",C25)</f>
        <v/>
      </c>
      <c r="AF46" s="115" t="str">
        <f>IF(D25="","",D25)</f>
        <v/>
      </c>
      <c r="AG46" s="115" t="str">
        <f>IF(C28="","",C28)</f>
        <v/>
      </c>
      <c r="AH46" s="115" t="str">
        <f>IF(C27="","",C27)</f>
        <v/>
      </c>
      <c r="AI46" s="115" t="str">
        <f>IF(D27="","",D27)</f>
        <v/>
      </c>
      <c r="AJ46" s="115" t="str">
        <f>IF(C39="","",C39)</f>
        <v/>
      </c>
      <c r="AK46" s="115"/>
      <c r="AL46" s="115"/>
      <c r="AM46" s="115"/>
      <c r="AN46" s="115"/>
      <c r="AO46" s="115"/>
      <c r="AP46" s="115"/>
      <c r="AQ46" s="115"/>
      <c r="AR46" s="115"/>
      <c r="AS46" s="115"/>
      <c r="AT46" s="115"/>
      <c r="AU46" s="115"/>
    </row>
    <row r="47" spans="2:47" s="111" customFormat="1" ht="13.5" customHeight="1">
      <c r="O47" s="112">
        <v>1</v>
      </c>
      <c r="P47" s="112">
        <v>2</v>
      </c>
      <c r="Q47" s="112">
        <v>3</v>
      </c>
      <c r="R47" s="112">
        <v>4</v>
      </c>
      <c r="S47" s="112">
        <v>5</v>
      </c>
      <c r="T47" s="112">
        <v>6</v>
      </c>
      <c r="U47" s="112">
        <v>7</v>
      </c>
      <c r="V47" s="112">
        <v>8</v>
      </c>
      <c r="W47" s="112">
        <v>9</v>
      </c>
      <c r="X47" s="112">
        <v>10</v>
      </c>
      <c r="Y47" s="112">
        <v>11</v>
      </c>
      <c r="Z47" s="112">
        <v>12</v>
      </c>
      <c r="AA47" s="112">
        <v>13</v>
      </c>
      <c r="AB47" s="112">
        <v>14</v>
      </c>
      <c r="AC47" s="112">
        <v>15</v>
      </c>
      <c r="AD47" s="112">
        <v>16</v>
      </c>
      <c r="AE47" s="112">
        <v>17</v>
      </c>
      <c r="AF47" s="112">
        <v>18</v>
      </c>
      <c r="AG47" s="112">
        <v>19</v>
      </c>
      <c r="AH47" s="112">
        <v>20</v>
      </c>
      <c r="AI47" s="112">
        <v>21</v>
      </c>
      <c r="AJ47" s="112">
        <v>22</v>
      </c>
      <c r="AK47" s="112">
        <v>23</v>
      </c>
      <c r="AL47" s="112">
        <v>24</v>
      </c>
      <c r="AM47" s="112">
        <v>25</v>
      </c>
    </row>
    <row r="48" spans="2:47" s="76" customFormat="1" ht="13.5" customHeight="1"/>
    <row r="49" spans="3:10" s="76" customFormat="1" ht="13.5" hidden="1" customHeight="1">
      <c r="D49" s="90"/>
      <c r="E49" s="76">
        <v>0</v>
      </c>
      <c r="I49" s="76">
        <v>0</v>
      </c>
    </row>
    <row r="50" spans="3:10" s="76" customFormat="1" hidden="1">
      <c r="C50" s="74" t="s">
        <v>36</v>
      </c>
      <c r="D50" s="90" t="s">
        <v>83</v>
      </c>
      <c r="E50" s="76">
        <v>1</v>
      </c>
      <c r="F50" s="76" t="s">
        <v>86</v>
      </c>
      <c r="G50" s="76">
        <v>15</v>
      </c>
      <c r="H50" s="76" t="s">
        <v>87</v>
      </c>
      <c r="I50" s="76">
        <v>1</v>
      </c>
      <c r="J50" s="76" t="s">
        <v>114</v>
      </c>
    </row>
    <row r="51" spans="3:10" s="76" customFormat="1" hidden="1">
      <c r="C51" s="74" t="s">
        <v>37</v>
      </c>
      <c r="D51" s="90" t="s">
        <v>84</v>
      </c>
      <c r="E51" s="76">
        <v>2</v>
      </c>
      <c r="F51" s="76" t="s">
        <v>85</v>
      </c>
      <c r="G51" s="76">
        <v>16</v>
      </c>
      <c r="H51" s="76" t="s">
        <v>112</v>
      </c>
      <c r="I51" s="76">
        <v>2</v>
      </c>
      <c r="J51" s="76" t="s">
        <v>115</v>
      </c>
    </row>
    <row r="52" spans="3:10" s="76" customFormat="1" hidden="1">
      <c r="C52" s="74" t="s">
        <v>38</v>
      </c>
      <c r="D52" s="90"/>
      <c r="E52" s="76">
        <v>3</v>
      </c>
      <c r="G52" s="76">
        <v>17</v>
      </c>
      <c r="I52" s="76">
        <v>3</v>
      </c>
      <c r="J52" s="76" t="s">
        <v>116</v>
      </c>
    </row>
    <row r="53" spans="3:10" s="76" customFormat="1" hidden="1">
      <c r="C53" s="74" t="s">
        <v>39</v>
      </c>
      <c r="D53" s="90"/>
      <c r="E53" s="76">
        <v>4</v>
      </c>
      <c r="G53" s="76">
        <v>18</v>
      </c>
      <c r="I53" s="76">
        <v>4</v>
      </c>
    </row>
    <row r="54" spans="3:10" s="76" customFormat="1" hidden="1">
      <c r="C54" s="74" t="s">
        <v>40</v>
      </c>
      <c r="D54" s="90"/>
      <c r="G54" s="76">
        <v>19</v>
      </c>
      <c r="I54" s="76">
        <v>5</v>
      </c>
    </row>
    <row r="55" spans="3:10" s="76" customFormat="1" hidden="1">
      <c r="C55" s="74" t="s">
        <v>41</v>
      </c>
      <c r="D55" s="90"/>
      <c r="I55" s="76">
        <v>6</v>
      </c>
    </row>
    <row r="56" spans="3:10" s="76" customFormat="1" hidden="1">
      <c r="C56" s="74" t="s">
        <v>42</v>
      </c>
      <c r="D56" s="90"/>
      <c r="I56" s="76">
        <v>7</v>
      </c>
    </row>
    <row r="57" spans="3:10" s="76" customFormat="1" hidden="1">
      <c r="C57" s="74" t="s">
        <v>43</v>
      </c>
      <c r="D57" s="90"/>
      <c r="I57" s="76">
        <v>8</v>
      </c>
    </row>
    <row r="58" spans="3:10" s="76" customFormat="1" hidden="1">
      <c r="C58" s="74" t="s">
        <v>44</v>
      </c>
      <c r="D58" s="90"/>
      <c r="I58" s="76">
        <v>9</v>
      </c>
    </row>
    <row r="59" spans="3:10" s="76" customFormat="1" hidden="1">
      <c r="C59" s="74" t="s">
        <v>45</v>
      </c>
      <c r="D59" s="90"/>
      <c r="I59" s="76">
        <v>10</v>
      </c>
    </row>
    <row r="60" spans="3:10" s="76" customFormat="1" hidden="1">
      <c r="C60" s="74" t="s">
        <v>46</v>
      </c>
      <c r="D60" s="90"/>
      <c r="I60" s="76">
        <v>11</v>
      </c>
    </row>
    <row r="61" spans="3:10" s="76" customFormat="1" hidden="1">
      <c r="C61" s="74" t="s">
        <v>47</v>
      </c>
      <c r="D61" s="90"/>
      <c r="I61" s="76">
        <v>12</v>
      </c>
    </row>
    <row r="62" spans="3:10" s="76" customFormat="1" hidden="1">
      <c r="C62" s="74" t="s">
        <v>48</v>
      </c>
      <c r="D62" s="90"/>
      <c r="I62" s="76">
        <v>13</v>
      </c>
    </row>
    <row r="63" spans="3:10" s="76" customFormat="1" hidden="1">
      <c r="C63" s="74" t="s">
        <v>49</v>
      </c>
      <c r="D63" s="90"/>
      <c r="I63" s="76">
        <v>14</v>
      </c>
    </row>
    <row r="64" spans="3:10" s="76" customFormat="1" hidden="1">
      <c r="C64" s="74" t="s">
        <v>54</v>
      </c>
      <c r="D64" s="90"/>
      <c r="I64" s="76">
        <v>15</v>
      </c>
    </row>
    <row r="65" spans="3:9" s="76" customFormat="1" hidden="1">
      <c r="C65" s="74" t="s">
        <v>50</v>
      </c>
      <c r="I65" s="76">
        <v>16</v>
      </c>
    </row>
    <row r="66" spans="3:9" s="76" customFormat="1" hidden="1">
      <c r="C66" s="74" t="s">
        <v>51</v>
      </c>
      <c r="I66" s="76">
        <v>17</v>
      </c>
    </row>
    <row r="67" spans="3:9" s="76" customFormat="1" hidden="1">
      <c r="C67" s="74" t="s">
        <v>52</v>
      </c>
      <c r="I67" s="76">
        <v>18</v>
      </c>
    </row>
    <row r="68" spans="3:9" s="76" customFormat="1" hidden="1">
      <c r="C68" s="74" t="s">
        <v>53</v>
      </c>
      <c r="I68" s="76">
        <v>19</v>
      </c>
    </row>
    <row r="69" spans="3:9" s="76" customFormat="1" hidden="1">
      <c r="C69" s="74" t="s">
        <v>55</v>
      </c>
      <c r="D69" s="90"/>
      <c r="I69" s="76">
        <v>20</v>
      </c>
    </row>
    <row r="70" spans="3:9" s="76" customFormat="1" hidden="1">
      <c r="C70" s="74" t="s">
        <v>56</v>
      </c>
      <c r="D70" s="90"/>
      <c r="I70" s="76">
        <v>21</v>
      </c>
    </row>
    <row r="71" spans="3:9" s="76" customFormat="1" hidden="1">
      <c r="C71" s="74" t="s">
        <v>57</v>
      </c>
      <c r="D71" s="90"/>
      <c r="I71" s="76">
        <v>22</v>
      </c>
    </row>
    <row r="72" spans="3:9" s="76" customFormat="1" hidden="1">
      <c r="C72" s="74" t="s">
        <v>58</v>
      </c>
      <c r="D72" s="90"/>
      <c r="I72" s="76">
        <v>23</v>
      </c>
    </row>
    <row r="73" spans="3:9" s="76" customFormat="1" hidden="1">
      <c r="C73" s="74" t="s">
        <v>59</v>
      </c>
      <c r="D73" s="90"/>
      <c r="I73" s="76">
        <v>24</v>
      </c>
    </row>
    <row r="74" spans="3:9" s="76" customFormat="1" hidden="1">
      <c r="C74" s="74" t="s">
        <v>60</v>
      </c>
      <c r="D74" s="90"/>
      <c r="I74" s="76">
        <v>25</v>
      </c>
    </row>
    <row r="75" spans="3:9" s="76" customFormat="1" hidden="1">
      <c r="C75" s="74" t="s">
        <v>61</v>
      </c>
      <c r="D75" s="90"/>
      <c r="I75" s="76">
        <v>26</v>
      </c>
    </row>
    <row r="76" spans="3:9" s="76" customFormat="1" hidden="1">
      <c r="C76" s="74" t="s">
        <v>62</v>
      </c>
      <c r="D76" s="90"/>
      <c r="I76" s="76">
        <v>27</v>
      </c>
    </row>
    <row r="77" spans="3:9" s="76" customFormat="1" hidden="1">
      <c r="C77" s="74" t="s">
        <v>63</v>
      </c>
      <c r="D77" s="90"/>
      <c r="I77" s="76">
        <v>28</v>
      </c>
    </row>
    <row r="78" spans="3:9" s="76" customFormat="1" hidden="1">
      <c r="C78" s="74" t="s">
        <v>64</v>
      </c>
      <c r="D78" s="90"/>
      <c r="I78" s="76">
        <v>29</v>
      </c>
    </row>
    <row r="79" spans="3:9" s="76" customFormat="1" hidden="1">
      <c r="C79" s="74" t="s">
        <v>65</v>
      </c>
      <c r="D79" s="90"/>
      <c r="I79" s="76">
        <v>30</v>
      </c>
    </row>
    <row r="80" spans="3:9" s="76" customFormat="1" hidden="1">
      <c r="C80" s="74" t="s">
        <v>66</v>
      </c>
      <c r="D80" s="90"/>
      <c r="I80" s="76">
        <v>31</v>
      </c>
    </row>
    <row r="81" spans="3:9" s="76" customFormat="1" hidden="1">
      <c r="C81" s="74" t="s">
        <v>67</v>
      </c>
      <c r="D81" s="90"/>
      <c r="I81" s="76">
        <v>32</v>
      </c>
    </row>
    <row r="82" spans="3:9" s="76" customFormat="1" hidden="1">
      <c r="C82" s="74" t="s">
        <v>68</v>
      </c>
      <c r="D82" s="90"/>
      <c r="I82" s="76">
        <v>33</v>
      </c>
    </row>
    <row r="83" spans="3:9" s="76" customFormat="1" hidden="1">
      <c r="C83" s="74" t="s">
        <v>69</v>
      </c>
      <c r="D83" s="90"/>
      <c r="I83" s="76">
        <v>34</v>
      </c>
    </row>
    <row r="84" spans="3:9" s="76" customFormat="1" hidden="1">
      <c r="C84" s="74" t="s">
        <v>70</v>
      </c>
      <c r="D84" s="90"/>
      <c r="I84" s="76">
        <v>35</v>
      </c>
    </row>
    <row r="85" spans="3:9" s="76" customFormat="1" hidden="1">
      <c r="C85" s="74" t="s">
        <v>71</v>
      </c>
      <c r="D85" s="90"/>
      <c r="I85" s="76">
        <v>36</v>
      </c>
    </row>
    <row r="86" spans="3:9" s="76" customFormat="1" hidden="1">
      <c r="C86" s="74" t="s">
        <v>72</v>
      </c>
      <c r="D86" s="90"/>
      <c r="I86" s="76">
        <v>37</v>
      </c>
    </row>
    <row r="87" spans="3:9" s="76" customFormat="1" hidden="1">
      <c r="C87" s="74" t="s">
        <v>73</v>
      </c>
      <c r="D87" s="90"/>
      <c r="I87" s="76">
        <v>38</v>
      </c>
    </row>
    <row r="88" spans="3:9" s="76" customFormat="1" hidden="1">
      <c r="C88" s="74" t="s">
        <v>74</v>
      </c>
      <c r="D88" s="90"/>
      <c r="I88" s="76">
        <v>39</v>
      </c>
    </row>
    <row r="89" spans="3:9" s="76" customFormat="1" hidden="1">
      <c r="C89" s="74" t="s">
        <v>75</v>
      </c>
      <c r="D89" s="90"/>
      <c r="I89" s="76">
        <v>40</v>
      </c>
    </row>
    <row r="90" spans="3:9" s="76" customFormat="1" hidden="1">
      <c r="C90" s="74" t="s">
        <v>76</v>
      </c>
      <c r="D90" s="90"/>
      <c r="I90" s="76">
        <v>41</v>
      </c>
    </row>
    <row r="91" spans="3:9" s="76" customFormat="1" hidden="1">
      <c r="C91" s="74" t="s">
        <v>77</v>
      </c>
      <c r="D91" s="90"/>
      <c r="I91" s="76">
        <v>42</v>
      </c>
    </row>
    <row r="92" spans="3:9" s="76" customFormat="1" hidden="1">
      <c r="C92" s="74" t="s">
        <v>78</v>
      </c>
      <c r="D92" s="90"/>
      <c r="I92" s="76">
        <v>43</v>
      </c>
    </row>
    <row r="93" spans="3:9" s="76" customFormat="1" hidden="1">
      <c r="C93" s="74" t="s">
        <v>79</v>
      </c>
      <c r="D93" s="90"/>
      <c r="I93" s="76">
        <v>44</v>
      </c>
    </row>
    <row r="94" spans="3:9" s="76" customFormat="1" hidden="1">
      <c r="C94" s="74" t="s">
        <v>80</v>
      </c>
      <c r="D94" s="90"/>
      <c r="I94" s="76">
        <v>45</v>
      </c>
    </row>
    <row r="95" spans="3:9" s="76" customFormat="1" hidden="1">
      <c r="C95" s="74" t="s">
        <v>81</v>
      </c>
      <c r="D95" s="90"/>
      <c r="I95" s="76">
        <v>46</v>
      </c>
    </row>
    <row r="96" spans="3:9" s="76" customFormat="1" hidden="1">
      <c r="C96" s="74" t="s">
        <v>82</v>
      </c>
      <c r="D96" s="90"/>
      <c r="I96" s="76">
        <v>47</v>
      </c>
    </row>
    <row r="97" spans="4:14" s="76" customFormat="1">
      <c r="D97" s="90"/>
    </row>
    <row r="98" spans="4:14" s="76" customFormat="1">
      <c r="D98" s="90"/>
      <c r="M98" s="74"/>
      <c r="N98" s="74"/>
    </row>
  </sheetData>
  <sheetProtection password="C8F9" sheet="1" objects="1" scenarios="1"/>
  <mergeCells count="26">
    <mergeCell ref="B16:C16"/>
    <mergeCell ref="B3:C3"/>
    <mergeCell ref="D3:E3"/>
    <mergeCell ref="B4:C4"/>
    <mergeCell ref="D4:E4"/>
    <mergeCell ref="B5:C5"/>
    <mergeCell ref="D5:E5"/>
    <mergeCell ref="B6:C6"/>
    <mergeCell ref="D6:E6"/>
    <mergeCell ref="B9:C9"/>
    <mergeCell ref="B10:B11"/>
    <mergeCell ref="B15:C15"/>
    <mergeCell ref="C39:I39"/>
    <mergeCell ref="B17:C17"/>
    <mergeCell ref="D17:E17"/>
    <mergeCell ref="B18:C18"/>
    <mergeCell ref="D18:E18"/>
    <mergeCell ref="B19:C19"/>
    <mergeCell ref="B20:C20"/>
    <mergeCell ref="D20:E20"/>
    <mergeCell ref="D25:D26"/>
    <mergeCell ref="D27:D28"/>
    <mergeCell ref="D23:D24"/>
    <mergeCell ref="B23:B24"/>
    <mergeCell ref="B25:B26"/>
    <mergeCell ref="B27:B28"/>
  </mergeCells>
  <phoneticPr fontId="3"/>
  <conditionalFormatting sqref="D3:E5 D10:E11 C39 D16:E17 D19:E19 D18">
    <cfRule type="cellIs" dxfId="270" priority="4" operator="equal">
      <formula>""</formula>
    </cfRule>
  </conditionalFormatting>
  <conditionalFormatting sqref="D6:E6">
    <cfRule type="cellIs" dxfId="269" priority="3" operator="equal">
      <formula>""</formula>
    </cfRule>
  </conditionalFormatting>
  <conditionalFormatting sqref="C25:C28">
    <cfRule type="cellIs" dxfId="268" priority="2" operator="equal">
      <formula>""</formula>
    </cfRule>
  </conditionalFormatting>
  <conditionalFormatting sqref="D25 D27">
    <cfRule type="cellIs" dxfId="267" priority="1" operator="equal">
      <formula>""</formula>
    </cfRule>
  </conditionalFormatting>
  <dataValidations count="5">
    <dataValidation type="list" allowBlank="1" showInputMessage="1" showErrorMessage="1" sqref="D3:E3" xr:uid="{00000000-0002-0000-0100-000000000000}">
      <formula1>$C$50:$C$96</formula1>
    </dataValidation>
    <dataValidation imeMode="on" allowBlank="1" showInputMessage="1" showErrorMessage="1" sqref="C39:I39 D4:E6" xr:uid="{00000000-0002-0000-0100-000001000000}"/>
    <dataValidation type="list" allowBlank="1" showInputMessage="1" showErrorMessage="1" sqref="D11:E11" xr:uid="{00000000-0002-0000-0100-000002000000}">
      <formula1>$E$49:$E$53</formula1>
    </dataValidation>
    <dataValidation type="list" allowBlank="1" showInputMessage="1" showErrorMessage="1" sqref="D10:E10" xr:uid="{00000000-0002-0000-0100-000003000000}">
      <formula1>$E$49:$E$50</formula1>
    </dataValidation>
    <dataValidation type="list" allowBlank="1" showInputMessage="1" showErrorMessage="1" sqref="D25:D28" xr:uid="{00000000-0002-0000-0100-000004000000}">
      <formula1>$D$50:$D$51</formula1>
    </dataValidation>
  </dataValidations>
  <printOptions horizontalCentered="1"/>
  <pageMargins left="0.51181102362204722" right="0.51181102362204722" top="0.59055118110236227" bottom="0.59055118110236227" header="0.39370078740157483" footer="0.39370078740157483"/>
  <pageSetup paperSize="9" scale="76" orientation="portrait" r:id="rId1"/>
  <colBreaks count="1" manualBreakCount="1">
    <brk id="11" max="41"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indexed="48"/>
    <pageSetUpPr fitToPage="1"/>
  </sheetPr>
  <dimension ref="A1:DD117"/>
  <sheetViews>
    <sheetView showGridLines="0" view="pageBreakPreview" zoomScaleNormal="40" zoomScaleSheetLayoutView="100" workbookViewId="0">
      <pane xSplit="21" topLeftCell="V1" activePane="topRight" state="frozen"/>
      <selection activeCell="F9" sqref="F9:R9"/>
      <selection pane="topRight" sqref="A1:E3"/>
    </sheetView>
  </sheetViews>
  <sheetFormatPr defaultColWidth="9" defaultRowHeight="13.5"/>
  <cols>
    <col min="1" max="1" width="4.375" style="3" customWidth="1"/>
    <col min="2" max="2" width="9.125" style="3" customWidth="1"/>
    <col min="3" max="3" width="5.25" style="24" customWidth="1"/>
    <col min="4" max="4" width="5.125" style="3" customWidth="1"/>
    <col min="5" max="5" width="6.25" style="3" customWidth="1"/>
    <col min="6" max="6" width="12.125" style="3" customWidth="1"/>
    <col min="7" max="7" width="10.625" style="3" customWidth="1"/>
    <col min="8" max="9" width="6.625" style="3" customWidth="1"/>
    <col min="10" max="11" width="4.625" style="3" customWidth="1"/>
    <col min="12" max="12" width="7.5" style="3" customWidth="1"/>
    <col min="13" max="20" width="4.125" style="3" customWidth="1"/>
    <col min="21" max="24" width="9" style="3" customWidth="1"/>
    <col min="25" max="34" width="9" style="3"/>
    <col min="35" max="35" width="8.875" style="3" customWidth="1"/>
    <col min="36" max="36" width="9" style="3" customWidth="1"/>
    <col min="37" max="41" width="9" style="3"/>
    <col min="42" max="42" width="9" style="3" customWidth="1"/>
    <col min="43" max="59" width="9" style="3"/>
    <col min="60" max="60" width="9" style="3" customWidth="1"/>
    <col min="61" max="65" width="9" style="3"/>
    <col min="66" max="66" width="29.125" style="3" bestFit="1" customWidth="1"/>
    <col min="67" max="68" width="9" style="3"/>
    <col min="69" max="69" width="9" style="3" customWidth="1"/>
    <col min="70" max="77" width="9" style="3"/>
    <col min="78" max="78" width="29.125" style="3" bestFit="1" customWidth="1"/>
    <col min="79" max="89" width="9" style="3"/>
    <col min="90" max="90" width="29.125" style="3" bestFit="1" customWidth="1"/>
    <col min="91" max="101" width="9" style="3"/>
    <col min="102" max="102" width="29.125" style="3" bestFit="1" customWidth="1"/>
    <col min="103" max="16384" width="9" style="3"/>
  </cols>
  <sheetData>
    <row r="1" spans="1:108" ht="17.25" customHeight="1">
      <c r="A1" s="396" t="s">
        <v>27</v>
      </c>
      <c r="B1" s="397"/>
      <c r="C1" s="397"/>
      <c r="D1" s="397"/>
      <c r="E1" s="398"/>
      <c r="G1" s="1"/>
      <c r="H1" s="1"/>
      <c r="I1" s="1"/>
      <c r="J1" s="1"/>
      <c r="K1" s="16"/>
      <c r="L1" s="17"/>
      <c r="M1" s="312" t="s">
        <v>35</v>
      </c>
      <c r="N1" s="312"/>
      <c r="O1" s="312"/>
      <c r="P1" s="312"/>
      <c r="Q1" s="313" t="s">
        <v>0</v>
      </c>
      <c r="R1" s="313"/>
      <c r="S1" s="313"/>
      <c r="T1" s="313"/>
      <c r="U1" s="40"/>
      <c r="V1" s="40"/>
      <c r="W1" s="16"/>
    </row>
    <row r="2" spans="1:108" ht="19.5" customHeight="1">
      <c r="A2" s="399"/>
      <c r="B2" s="400"/>
      <c r="C2" s="400"/>
      <c r="D2" s="400"/>
      <c r="E2" s="401"/>
      <c r="G2" s="1"/>
      <c r="H2" s="1"/>
      <c r="I2" s="1"/>
      <c r="J2" s="1"/>
      <c r="K2" s="18"/>
      <c r="L2" s="28"/>
      <c r="M2" s="346" t="s">
        <v>22</v>
      </c>
      <c r="N2" s="347"/>
      <c r="O2" s="347"/>
      <c r="P2" s="348"/>
      <c r="Q2" s="357" t="s">
        <v>22</v>
      </c>
      <c r="R2" s="357"/>
      <c r="S2" s="357"/>
      <c r="T2" s="357"/>
      <c r="U2" s="39"/>
      <c r="V2" s="39"/>
      <c r="W2" s="18"/>
      <c r="Y2" s="76" t="s">
        <v>158</v>
      </c>
      <c r="Z2" s="76"/>
      <c r="AA2" s="76"/>
      <c r="AQ2" s="309" t="s">
        <v>283</v>
      </c>
      <c r="AR2" s="309"/>
      <c r="AS2" s="309"/>
      <c r="AT2" s="309"/>
      <c r="AU2" s="309"/>
      <c r="AV2" s="309"/>
      <c r="AW2" s="309"/>
      <c r="AX2" s="309"/>
      <c r="AY2" s="309"/>
      <c r="AZ2" s="309" t="s">
        <v>284</v>
      </c>
      <c r="BA2" s="309"/>
      <c r="BB2" s="309"/>
      <c r="BC2" s="309"/>
      <c r="BD2" s="309"/>
      <c r="BE2" s="309"/>
      <c r="BF2" s="309"/>
      <c r="BG2" s="309"/>
      <c r="BH2" s="309"/>
      <c r="BI2" s="308" t="s">
        <v>296</v>
      </c>
      <c r="BJ2" s="308"/>
      <c r="BK2" s="308"/>
      <c r="BL2" s="308"/>
      <c r="BM2" s="308"/>
      <c r="BN2" s="308"/>
      <c r="BO2" s="308"/>
      <c r="BP2" s="308"/>
      <c r="BQ2" s="308"/>
      <c r="BR2" s="308"/>
      <c r="BS2" s="308"/>
      <c r="BT2" s="308"/>
      <c r="BU2" s="308" t="s">
        <v>285</v>
      </c>
      <c r="BV2" s="308"/>
      <c r="BW2" s="308"/>
      <c r="BX2" s="308"/>
      <c r="BY2" s="308"/>
      <c r="BZ2" s="308"/>
      <c r="CA2" s="308"/>
      <c r="CB2" s="308"/>
      <c r="CC2" s="308"/>
      <c r="CD2" s="308"/>
      <c r="CE2" s="308"/>
      <c r="CF2" s="308"/>
      <c r="CG2" s="308" t="s">
        <v>286</v>
      </c>
      <c r="CH2" s="308"/>
      <c r="CI2" s="308"/>
      <c r="CJ2" s="308"/>
      <c r="CK2" s="308"/>
      <c r="CL2" s="308"/>
      <c r="CM2" s="308"/>
      <c r="CN2" s="308"/>
      <c r="CO2" s="308"/>
      <c r="CP2" s="308"/>
      <c r="CQ2" s="308"/>
      <c r="CR2" s="308"/>
      <c r="CS2" s="308" t="s">
        <v>287</v>
      </c>
      <c r="CT2" s="308"/>
      <c r="CU2" s="308"/>
      <c r="CV2" s="308"/>
      <c r="CW2" s="308"/>
      <c r="CX2" s="308"/>
      <c r="CY2" s="308"/>
      <c r="CZ2" s="308"/>
      <c r="DA2" s="308"/>
      <c r="DB2" s="308"/>
      <c r="DC2" s="308"/>
      <c r="DD2" s="308"/>
    </row>
    <row r="3" spans="1:108" ht="18" customHeight="1" thickBot="1">
      <c r="A3" s="402"/>
      <c r="B3" s="403"/>
      <c r="C3" s="403"/>
      <c r="D3" s="403"/>
      <c r="E3" s="404"/>
      <c r="G3" s="5"/>
      <c r="H3" s="1"/>
      <c r="I3" s="1"/>
      <c r="J3" s="1"/>
      <c r="K3" s="18"/>
      <c r="L3" s="28"/>
      <c r="M3" s="349"/>
      <c r="N3" s="350"/>
      <c r="O3" s="350"/>
      <c r="P3" s="351"/>
      <c r="Q3" s="358"/>
      <c r="R3" s="358"/>
      <c r="S3" s="358"/>
      <c r="T3" s="358"/>
      <c r="U3" s="39"/>
      <c r="V3" s="39"/>
      <c r="W3" s="18"/>
      <c r="Y3" s="239" t="s">
        <v>269</v>
      </c>
      <c r="Z3" s="239" t="s">
        <v>270</v>
      </c>
      <c r="AA3" s="239" t="s">
        <v>268</v>
      </c>
      <c r="AB3" s="239" t="s">
        <v>271</v>
      </c>
      <c r="AC3" s="239" t="s">
        <v>272</v>
      </c>
      <c r="AD3" s="239" t="s">
        <v>273</v>
      </c>
      <c r="AE3" s="239" t="s">
        <v>4</v>
      </c>
      <c r="AF3" s="239" t="s">
        <v>343</v>
      </c>
      <c r="AG3" s="239" t="s">
        <v>274</v>
      </c>
      <c r="AH3" s="239" t="s">
        <v>275</v>
      </c>
      <c r="AI3" s="239" t="s">
        <v>276</v>
      </c>
      <c r="AJ3" s="239" t="s">
        <v>272</v>
      </c>
      <c r="AK3" s="309" t="s">
        <v>277</v>
      </c>
      <c r="AL3" s="309"/>
      <c r="AM3" s="309"/>
      <c r="AN3" s="309" t="s">
        <v>278</v>
      </c>
      <c r="AO3" s="309"/>
      <c r="AP3" s="309"/>
      <c r="AQ3" s="309" t="s">
        <v>279</v>
      </c>
      <c r="AR3" s="309"/>
      <c r="AS3" s="309" t="s">
        <v>272</v>
      </c>
      <c r="AT3" s="309"/>
      <c r="AU3" s="239" t="s">
        <v>273</v>
      </c>
      <c r="AV3" s="239" t="s">
        <v>280</v>
      </c>
      <c r="AW3" s="239" t="s">
        <v>281</v>
      </c>
      <c r="AX3" s="239" t="s">
        <v>282</v>
      </c>
      <c r="AY3" s="239" t="s">
        <v>277</v>
      </c>
      <c r="AZ3" s="309" t="s">
        <v>279</v>
      </c>
      <c r="BA3" s="309"/>
      <c r="BB3" s="309" t="s">
        <v>272</v>
      </c>
      <c r="BC3" s="309"/>
      <c r="BD3" s="239" t="s">
        <v>273</v>
      </c>
      <c r="BE3" s="239" t="s">
        <v>280</v>
      </c>
      <c r="BF3" s="239" t="s">
        <v>281</v>
      </c>
      <c r="BG3" s="239" t="s">
        <v>282</v>
      </c>
      <c r="BH3" s="239" t="s">
        <v>277</v>
      </c>
      <c r="BI3" s="309" t="s">
        <v>288</v>
      </c>
      <c r="BJ3" s="309"/>
      <c r="BK3" s="309" t="s">
        <v>289</v>
      </c>
      <c r="BL3" s="309"/>
      <c r="BM3" s="239" t="s">
        <v>290</v>
      </c>
      <c r="BN3" s="239" t="s">
        <v>291</v>
      </c>
      <c r="BO3" s="239" t="s">
        <v>292</v>
      </c>
      <c r="BP3" s="239" t="s">
        <v>293</v>
      </c>
      <c r="BQ3" s="309" t="s">
        <v>294</v>
      </c>
      <c r="BR3" s="309"/>
      <c r="BS3" s="309"/>
      <c r="BT3" s="240" t="s">
        <v>295</v>
      </c>
      <c r="BU3" s="309" t="s">
        <v>288</v>
      </c>
      <c r="BV3" s="309"/>
      <c r="BW3" s="309" t="s">
        <v>289</v>
      </c>
      <c r="BX3" s="309"/>
      <c r="BY3" s="239" t="s">
        <v>290</v>
      </c>
      <c r="BZ3" s="239" t="s">
        <v>291</v>
      </c>
      <c r="CA3" s="239" t="s">
        <v>292</v>
      </c>
      <c r="CB3" s="239" t="s">
        <v>293</v>
      </c>
      <c r="CC3" s="309" t="s">
        <v>294</v>
      </c>
      <c r="CD3" s="309"/>
      <c r="CE3" s="309"/>
      <c r="CF3" s="240" t="s">
        <v>295</v>
      </c>
      <c r="CG3" s="309" t="s">
        <v>288</v>
      </c>
      <c r="CH3" s="309"/>
      <c r="CI3" s="309" t="s">
        <v>289</v>
      </c>
      <c r="CJ3" s="309"/>
      <c r="CK3" s="239" t="s">
        <v>290</v>
      </c>
      <c r="CL3" s="239" t="s">
        <v>291</v>
      </c>
      <c r="CM3" s="239" t="s">
        <v>292</v>
      </c>
      <c r="CN3" s="239" t="s">
        <v>293</v>
      </c>
      <c r="CO3" s="309" t="s">
        <v>294</v>
      </c>
      <c r="CP3" s="309"/>
      <c r="CQ3" s="309"/>
      <c r="CR3" s="240" t="s">
        <v>295</v>
      </c>
      <c r="CS3" s="309" t="s">
        <v>288</v>
      </c>
      <c r="CT3" s="309"/>
      <c r="CU3" s="309" t="s">
        <v>289</v>
      </c>
      <c r="CV3" s="309"/>
      <c r="CW3" s="239" t="s">
        <v>290</v>
      </c>
      <c r="CX3" s="239" t="s">
        <v>291</v>
      </c>
      <c r="CY3" s="239" t="s">
        <v>292</v>
      </c>
      <c r="CZ3" s="239" t="s">
        <v>293</v>
      </c>
      <c r="DA3" s="309" t="s">
        <v>294</v>
      </c>
      <c r="DB3" s="309"/>
      <c r="DC3" s="309"/>
      <c r="DD3" s="240" t="s">
        <v>295</v>
      </c>
    </row>
    <row r="4" spans="1:108" ht="14.25" thickBot="1">
      <c r="A4" s="1"/>
      <c r="B4" s="1"/>
      <c r="C4" s="40"/>
      <c r="D4" s="1"/>
      <c r="E4" s="1"/>
      <c r="F4" s="1"/>
      <c r="G4" s="1"/>
      <c r="H4" s="1"/>
      <c r="I4" s="1"/>
      <c r="J4" s="1"/>
      <c r="K4" s="29"/>
      <c r="L4" s="30"/>
      <c r="M4" s="352"/>
      <c r="N4" s="353"/>
      <c r="O4" s="353"/>
      <c r="P4" s="354"/>
      <c r="Q4" s="359"/>
      <c r="R4" s="359"/>
      <c r="S4" s="359"/>
      <c r="T4" s="359"/>
      <c r="U4" s="39"/>
      <c r="V4" s="39"/>
      <c r="W4" s="18"/>
      <c r="Y4" s="239">
        <f>A9</f>
        <v>0</v>
      </c>
      <c r="Z4" s="239"/>
      <c r="AA4" s="239"/>
      <c r="AB4" s="239">
        <f>F9</f>
        <v>0</v>
      </c>
      <c r="AC4" s="239">
        <f>F8</f>
        <v>0</v>
      </c>
      <c r="AD4" s="241">
        <f>S9</f>
        <v>0</v>
      </c>
      <c r="AE4" s="239">
        <f>F11</f>
        <v>0</v>
      </c>
      <c r="AF4" s="239">
        <f>F10</f>
        <v>0</v>
      </c>
      <c r="AG4" s="239">
        <f>F12</f>
        <v>0</v>
      </c>
      <c r="AH4" s="239">
        <f>D14</f>
        <v>0</v>
      </c>
      <c r="AI4" s="239">
        <f>C15</f>
        <v>0</v>
      </c>
      <c r="AJ4" s="239">
        <f>C13</f>
        <v>0</v>
      </c>
      <c r="AK4" s="241">
        <f>M13</f>
        <v>0</v>
      </c>
      <c r="AL4" s="241">
        <f>P13</f>
        <v>0</v>
      </c>
      <c r="AM4" s="241">
        <f>S13</f>
        <v>0</v>
      </c>
      <c r="AN4" s="241">
        <f>M15</f>
        <v>0</v>
      </c>
      <c r="AO4" s="241">
        <f>P15</f>
        <v>0</v>
      </c>
      <c r="AP4" s="241">
        <f>S15</f>
        <v>0</v>
      </c>
      <c r="AQ4" s="239">
        <f>D19</f>
        <v>0</v>
      </c>
      <c r="AR4" s="239">
        <f>G19</f>
        <v>0</v>
      </c>
      <c r="AS4" s="239">
        <f>D18</f>
        <v>0</v>
      </c>
      <c r="AT4" s="239">
        <f>G18</f>
        <v>0</v>
      </c>
      <c r="AU4" s="239">
        <f>C18</f>
        <v>0</v>
      </c>
      <c r="AV4" s="239">
        <f>J19</f>
        <v>0</v>
      </c>
      <c r="AW4" s="239">
        <f>M18</f>
        <v>0</v>
      </c>
      <c r="AX4" s="239">
        <f>M20</f>
        <v>0</v>
      </c>
      <c r="AY4" s="241">
        <f>M22</f>
        <v>0</v>
      </c>
      <c r="AZ4" s="239">
        <f>D25</f>
        <v>0</v>
      </c>
      <c r="BA4" s="239">
        <f>G25</f>
        <v>0</v>
      </c>
      <c r="BB4" s="239">
        <f>D24</f>
        <v>0</v>
      </c>
      <c r="BC4" s="239">
        <f>G24</f>
        <v>0</v>
      </c>
      <c r="BD4" s="239">
        <f>C24</f>
        <v>0</v>
      </c>
      <c r="BE4" s="239">
        <f>J25</f>
        <v>0</v>
      </c>
      <c r="BF4" s="239">
        <f>M24</f>
        <v>0</v>
      </c>
      <c r="BG4" s="239">
        <f>M26</f>
        <v>0</v>
      </c>
      <c r="BH4" s="241">
        <f>M28</f>
        <v>0</v>
      </c>
      <c r="BI4" s="239">
        <f>D32</f>
        <v>0</v>
      </c>
      <c r="BJ4" s="239">
        <f>G32</f>
        <v>0</v>
      </c>
      <c r="BK4" s="239">
        <f>D31</f>
        <v>0</v>
      </c>
      <c r="BL4" s="239">
        <f>G31</f>
        <v>0</v>
      </c>
      <c r="BM4" s="239">
        <f>C31</f>
        <v>0</v>
      </c>
      <c r="BN4" s="242">
        <f>C33</f>
        <v>0</v>
      </c>
      <c r="BO4" s="239">
        <f>J31</f>
        <v>0</v>
      </c>
      <c r="BP4" s="239">
        <f>K31</f>
        <v>0</v>
      </c>
      <c r="BQ4" s="239">
        <f>M31</f>
        <v>0</v>
      </c>
      <c r="BR4" s="239">
        <f>O31</f>
        <v>0</v>
      </c>
      <c r="BS4" s="239">
        <f>Q31</f>
        <v>0</v>
      </c>
      <c r="BT4" s="239">
        <f>S31</f>
        <v>0</v>
      </c>
      <c r="BU4" s="239">
        <f>D35</f>
        <v>0</v>
      </c>
      <c r="BV4" s="239">
        <f>G35</f>
        <v>0</v>
      </c>
      <c r="BW4" s="239">
        <f>D34</f>
        <v>0</v>
      </c>
      <c r="BX4" s="239">
        <f>G34</f>
        <v>0</v>
      </c>
      <c r="BY4" s="239">
        <f>C34</f>
        <v>0</v>
      </c>
      <c r="BZ4" s="242">
        <f>C36</f>
        <v>0</v>
      </c>
      <c r="CA4" s="239">
        <f>J34</f>
        <v>0</v>
      </c>
      <c r="CB4" s="239">
        <f>K34</f>
        <v>0</v>
      </c>
      <c r="CC4" s="239">
        <f>M34</f>
        <v>0</v>
      </c>
      <c r="CD4" s="239">
        <f>O34</f>
        <v>0</v>
      </c>
      <c r="CE4" s="239">
        <f>Q34</f>
        <v>0</v>
      </c>
      <c r="CF4" s="239">
        <f>S34</f>
        <v>0</v>
      </c>
      <c r="CG4" s="239">
        <f>D38</f>
        <v>0</v>
      </c>
      <c r="CH4" s="239">
        <f>G38</f>
        <v>0</v>
      </c>
      <c r="CI4" s="239">
        <f>D37</f>
        <v>0</v>
      </c>
      <c r="CJ4" s="239">
        <f>G37</f>
        <v>0</v>
      </c>
      <c r="CK4" s="239">
        <f>C37</f>
        <v>0</v>
      </c>
      <c r="CL4" s="242">
        <f>C39</f>
        <v>0</v>
      </c>
      <c r="CM4" s="239">
        <f>J37</f>
        <v>0</v>
      </c>
      <c r="CN4" s="239">
        <f>K37</f>
        <v>0</v>
      </c>
      <c r="CO4" s="239">
        <f>M37</f>
        <v>0</v>
      </c>
      <c r="CP4" s="239">
        <f>O37</f>
        <v>0</v>
      </c>
      <c r="CQ4" s="239">
        <f>Q37</f>
        <v>0</v>
      </c>
      <c r="CR4" s="239">
        <f>S37</f>
        <v>0</v>
      </c>
      <c r="CS4" s="239">
        <f>D41</f>
        <v>0</v>
      </c>
      <c r="CT4" s="239">
        <f>G41</f>
        <v>0</v>
      </c>
      <c r="CU4" s="239">
        <f>D40</f>
        <v>0</v>
      </c>
      <c r="CV4" s="239">
        <f>G40</f>
        <v>0</v>
      </c>
      <c r="CW4" s="239">
        <f>C40</f>
        <v>0</v>
      </c>
      <c r="CX4" s="242">
        <f>C42</f>
        <v>0</v>
      </c>
      <c r="CY4" s="239">
        <f>J40</f>
        <v>0</v>
      </c>
      <c r="CZ4" s="239">
        <f>K40</f>
        <v>0</v>
      </c>
      <c r="DA4" s="239">
        <f>M40</f>
        <v>0</v>
      </c>
      <c r="DB4" s="239">
        <f>O40</f>
        <v>0</v>
      </c>
      <c r="DC4" s="239">
        <f>Q40</f>
        <v>0</v>
      </c>
      <c r="DD4" s="239">
        <f>S40</f>
        <v>0</v>
      </c>
    </row>
    <row r="5" spans="1:108" ht="5.0999999999999996" customHeight="1">
      <c r="A5" s="6"/>
      <c r="B5" s="7"/>
      <c r="C5" s="22"/>
      <c r="D5" s="7"/>
      <c r="E5" s="7"/>
      <c r="F5" s="7"/>
      <c r="G5" s="7"/>
      <c r="H5" s="7"/>
      <c r="I5" s="7"/>
      <c r="J5" s="7"/>
      <c r="K5" s="8"/>
      <c r="L5" s="8"/>
      <c r="M5" s="8"/>
      <c r="N5" s="8"/>
      <c r="O5" s="8"/>
      <c r="P5" s="8"/>
      <c r="Q5" s="8"/>
      <c r="R5" s="8"/>
      <c r="S5" s="8"/>
      <c r="T5" s="9"/>
      <c r="U5" s="1"/>
      <c r="V5" s="1"/>
      <c r="W5" s="1"/>
    </row>
    <row r="6" spans="1:108" ht="33.75" customHeight="1">
      <c r="A6" s="310" t="s">
        <v>318</v>
      </c>
      <c r="B6" s="311"/>
      <c r="C6" s="311"/>
      <c r="D6" s="311"/>
      <c r="E6" s="311"/>
      <c r="F6" s="311"/>
      <c r="G6" s="311"/>
      <c r="H6" s="311"/>
      <c r="I6" s="311"/>
      <c r="J6" s="360" t="s">
        <v>16</v>
      </c>
      <c r="K6" s="360"/>
      <c r="L6" s="360"/>
      <c r="M6" s="360"/>
      <c r="N6" s="360"/>
      <c r="O6" s="360"/>
      <c r="P6" s="446" t="s">
        <v>90</v>
      </c>
      <c r="Q6" s="447"/>
      <c r="R6" s="447"/>
      <c r="S6" s="448"/>
      <c r="T6" s="11"/>
      <c r="U6" s="25"/>
      <c r="V6" s="25"/>
      <c r="W6" s="1"/>
    </row>
    <row r="7" spans="1:108" ht="5.0999999999999996" customHeight="1">
      <c r="A7" s="12"/>
      <c r="B7" s="13"/>
      <c r="C7" s="23"/>
      <c r="D7" s="13"/>
      <c r="E7" s="13"/>
      <c r="F7" s="13"/>
      <c r="G7" s="13"/>
      <c r="H7" s="13"/>
      <c r="I7" s="13"/>
      <c r="J7" s="13"/>
      <c r="K7" s="14"/>
      <c r="L7" s="14"/>
      <c r="M7" s="14"/>
      <c r="N7" s="14"/>
      <c r="O7" s="14"/>
      <c r="P7" s="14"/>
      <c r="Q7" s="14"/>
      <c r="R7" s="14"/>
      <c r="S7" s="14"/>
      <c r="T7" s="15"/>
      <c r="U7" s="1"/>
      <c r="V7" s="1"/>
      <c r="W7" s="1"/>
    </row>
    <row r="8" spans="1:108" ht="12.75" customHeight="1">
      <c r="A8" s="375" t="s">
        <v>1</v>
      </c>
      <c r="B8" s="376"/>
      <c r="C8" s="393" t="s">
        <v>190</v>
      </c>
      <c r="D8" s="373" t="s">
        <v>8</v>
      </c>
      <c r="E8" s="374"/>
      <c r="F8" s="340"/>
      <c r="G8" s="341"/>
      <c r="H8" s="341"/>
      <c r="I8" s="341"/>
      <c r="J8" s="341"/>
      <c r="K8" s="341"/>
      <c r="L8" s="341"/>
      <c r="M8" s="341"/>
      <c r="N8" s="341"/>
      <c r="O8" s="341"/>
      <c r="P8" s="341"/>
      <c r="Q8" s="341"/>
      <c r="R8" s="341"/>
      <c r="S8" s="407" t="s">
        <v>169</v>
      </c>
      <c r="T8" s="408"/>
      <c r="U8" s="31"/>
      <c r="W8" s="1"/>
      <c r="X8" s="31"/>
      <c r="AA8" s="37"/>
      <c r="AD8" s="37"/>
      <c r="AE8" s="37"/>
      <c r="AF8" s="37"/>
    </row>
    <row r="9" spans="1:108" ht="36" customHeight="1">
      <c r="A9" s="334"/>
      <c r="B9" s="335"/>
      <c r="C9" s="394"/>
      <c r="D9" s="316" t="s">
        <v>6</v>
      </c>
      <c r="E9" s="317"/>
      <c r="F9" s="377"/>
      <c r="G9" s="378"/>
      <c r="H9" s="378"/>
      <c r="I9" s="378"/>
      <c r="J9" s="378"/>
      <c r="K9" s="378"/>
      <c r="L9" s="378"/>
      <c r="M9" s="378"/>
      <c r="N9" s="378"/>
      <c r="O9" s="378"/>
      <c r="P9" s="378"/>
      <c r="Q9" s="378"/>
      <c r="R9" s="378"/>
      <c r="S9" s="405"/>
      <c r="T9" s="406"/>
      <c r="U9" s="32"/>
      <c r="X9" s="36"/>
      <c r="AA9" s="37"/>
      <c r="AD9" s="37"/>
      <c r="AE9" s="37"/>
      <c r="AF9" s="37"/>
    </row>
    <row r="10" spans="1:108" ht="18" customHeight="1">
      <c r="A10" s="336"/>
      <c r="B10" s="337"/>
      <c r="C10" s="394"/>
      <c r="D10" s="386" t="s">
        <v>343</v>
      </c>
      <c r="E10" s="387"/>
      <c r="F10" s="340"/>
      <c r="G10" s="341"/>
      <c r="H10" s="341"/>
      <c r="I10" s="341"/>
      <c r="J10" s="341"/>
      <c r="K10" s="341"/>
      <c r="L10" s="342"/>
      <c r="M10" s="363" t="s">
        <v>342</v>
      </c>
      <c r="N10" s="364"/>
      <c r="O10" s="364"/>
      <c r="P10" s="364"/>
      <c r="Q10" s="364"/>
      <c r="R10" s="364"/>
      <c r="S10" s="364"/>
      <c r="T10" s="365"/>
      <c r="U10" s="33"/>
      <c r="X10" s="36"/>
      <c r="AA10" s="37"/>
      <c r="AD10" s="37"/>
      <c r="AE10" s="37"/>
      <c r="AF10" s="37"/>
    </row>
    <row r="11" spans="1:108" ht="36" customHeight="1">
      <c r="A11" s="336"/>
      <c r="B11" s="337"/>
      <c r="C11" s="394"/>
      <c r="D11" s="389" t="s">
        <v>4</v>
      </c>
      <c r="E11" s="315"/>
      <c r="F11" s="390"/>
      <c r="G11" s="391"/>
      <c r="H11" s="391"/>
      <c r="I11" s="391"/>
      <c r="J11" s="391"/>
      <c r="K11" s="391"/>
      <c r="L11" s="392"/>
      <c r="M11" s="363" t="s">
        <v>32</v>
      </c>
      <c r="N11" s="364"/>
      <c r="O11" s="364"/>
      <c r="P11" s="364"/>
      <c r="Q11" s="364"/>
      <c r="R11" s="364"/>
      <c r="S11" s="364"/>
      <c r="T11" s="365"/>
      <c r="U11" s="33"/>
      <c r="X11" s="36"/>
      <c r="AA11" s="37"/>
      <c r="AD11" s="37"/>
      <c r="AE11" s="37"/>
      <c r="AF11" s="37"/>
    </row>
    <row r="12" spans="1:108" ht="36" customHeight="1">
      <c r="A12" s="338"/>
      <c r="B12" s="339"/>
      <c r="C12" s="395"/>
      <c r="D12" s="314" t="s">
        <v>5</v>
      </c>
      <c r="E12" s="315"/>
      <c r="F12" s="343"/>
      <c r="G12" s="344"/>
      <c r="H12" s="344"/>
      <c r="I12" s="344"/>
      <c r="J12" s="344"/>
      <c r="K12" s="344"/>
      <c r="L12" s="345"/>
      <c r="M12" s="366" t="s">
        <v>33</v>
      </c>
      <c r="N12" s="367"/>
      <c r="O12" s="367"/>
      <c r="P12" s="367"/>
      <c r="Q12" s="367"/>
      <c r="R12" s="367"/>
      <c r="S12" s="367"/>
      <c r="T12" s="368"/>
      <c r="U12" s="33"/>
      <c r="X12" s="36"/>
      <c r="AA12" s="37"/>
      <c r="AD12" s="37"/>
      <c r="AE12" s="37"/>
      <c r="AF12" s="37"/>
    </row>
    <row r="13" spans="1:108" ht="16.5" customHeight="1">
      <c r="A13" s="379" t="s">
        <v>9</v>
      </c>
      <c r="B13" s="374"/>
      <c r="C13" s="380"/>
      <c r="D13" s="381"/>
      <c r="E13" s="381"/>
      <c r="F13" s="381"/>
      <c r="G13" s="381"/>
      <c r="H13" s="381"/>
      <c r="I13" s="381"/>
      <c r="J13" s="381"/>
      <c r="K13" s="382"/>
      <c r="L13" s="355" t="s">
        <v>91</v>
      </c>
      <c r="M13" s="456"/>
      <c r="N13" s="388"/>
      <c r="O13" s="361" t="s">
        <v>92</v>
      </c>
      <c r="P13" s="369"/>
      <c r="Q13" s="388"/>
      <c r="R13" s="361" t="s">
        <v>92</v>
      </c>
      <c r="S13" s="369"/>
      <c r="T13" s="370"/>
      <c r="U13" s="34"/>
      <c r="X13" s="36"/>
      <c r="AA13" s="37"/>
      <c r="AD13" s="37"/>
      <c r="AE13" s="37"/>
      <c r="AF13" s="37"/>
    </row>
    <row r="14" spans="1:108" ht="16.5" customHeight="1">
      <c r="A14" s="384" t="s">
        <v>14</v>
      </c>
      <c r="B14" s="317"/>
      <c r="C14" s="46" t="s">
        <v>3</v>
      </c>
      <c r="D14" s="383"/>
      <c r="E14" s="383"/>
      <c r="F14" s="47"/>
      <c r="G14" s="47"/>
      <c r="H14" s="47"/>
      <c r="I14" s="47"/>
      <c r="J14" s="47"/>
      <c r="K14" s="48"/>
      <c r="L14" s="356"/>
      <c r="M14" s="457"/>
      <c r="N14" s="371"/>
      <c r="O14" s="362"/>
      <c r="P14" s="371"/>
      <c r="Q14" s="371"/>
      <c r="R14" s="362"/>
      <c r="S14" s="371"/>
      <c r="T14" s="372"/>
      <c r="U14" s="33"/>
      <c r="X14" s="36"/>
      <c r="AA14" s="37"/>
      <c r="AD14" s="37"/>
      <c r="AE14" s="37"/>
      <c r="AF14" s="37"/>
    </row>
    <row r="15" spans="1:108" ht="16.5" customHeight="1">
      <c r="A15" s="384"/>
      <c r="B15" s="317"/>
      <c r="C15" s="419"/>
      <c r="D15" s="420"/>
      <c r="E15" s="420"/>
      <c r="F15" s="420"/>
      <c r="G15" s="420"/>
      <c r="H15" s="420"/>
      <c r="I15" s="420"/>
      <c r="J15" s="420"/>
      <c r="K15" s="337"/>
      <c r="L15" s="355" t="s">
        <v>24</v>
      </c>
      <c r="M15" s="456"/>
      <c r="N15" s="388"/>
      <c r="O15" s="361" t="s">
        <v>92</v>
      </c>
      <c r="P15" s="369"/>
      <c r="Q15" s="388"/>
      <c r="R15" s="361" t="s">
        <v>92</v>
      </c>
      <c r="S15" s="369"/>
      <c r="T15" s="370"/>
      <c r="U15" s="34"/>
      <c r="X15" s="36"/>
      <c r="AA15" s="37"/>
      <c r="AD15" s="37"/>
      <c r="AE15" s="37"/>
      <c r="AF15" s="37"/>
    </row>
    <row r="16" spans="1:108" ht="16.5" customHeight="1">
      <c r="A16" s="385"/>
      <c r="B16" s="315"/>
      <c r="C16" s="421"/>
      <c r="D16" s="422"/>
      <c r="E16" s="422"/>
      <c r="F16" s="422"/>
      <c r="G16" s="422"/>
      <c r="H16" s="422"/>
      <c r="I16" s="422"/>
      <c r="J16" s="422"/>
      <c r="K16" s="339"/>
      <c r="L16" s="356"/>
      <c r="M16" s="457"/>
      <c r="N16" s="371"/>
      <c r="O16" s="362"/>
      <c r="P16" s="371"/>
      <c r="Q16" s="371"/>
      <c r="R16" s="362"/>
      <c r="S16" s="371"/>
      <c r="T16" s="372"/>
      <c r="U16" s="33"/>
      <c r="X16" s="36"/>
      <c r="AA16" s="37"/>
      <c r="AD16" s="37"/>
      <c r="AE16" s="37"/>
      <c r="AF16" s="37"/>
    </row>
    <row r="17" spans="1:32" ht="12.75" customHeight="1">
      <c r="A17" s="44"/>
      <c r="B17" s="45"/>
      <c r="C17" s="42" t="s">
        <v>31</v>
      </c>
      <c r="D17" s="458" t="s">
        <v>26</v>
      </c>
      <c r="E17" s="455"/>
      <c r="F17" s="455"/>
      <c r="G17" s="454" t="s">
        <v>7</v>
      </c>
      <c r="H17" s="455"/>
      <c r="I17" s="455"/>
      <c r="J17" s="415"/>
      <c r="K17" s="416"/>
      <c r="L17" s="51"/>
      <c r="M17" s="52"/>
      <c r="N17" s="53"/>
      <c r="O17" s="53"/>
      <c r="P17" s="53"/>
      <c r="Q17" s="53"/>
      <c r="R17" s="53"/>
      <c r="S17" s="53"/>
      <c r="T17" s="54"/>
      <c r="U17" s="35"/>
      <c r="X17" s="36"/>
      <c r="AA17" s="37"/>
      <c r="AD17" s="37"/>
      <c r="AE17" s="37"/>
      <c r="AF17" s="37"/>
    </row>
    <row r="18" spans="1:32" ht="12" customHeight="1">
      <c r="A18" s="379" t="s">
        <v>8</v>
      </c>
      <c r="B18" s="374"/>
      <c r="C18" s="437"/>
      <c r="D18" s="380"/>
      <c r="E18" s="381"/>
      <c r="F18" s="381"/>
      <c r="G18" s="432"/>
      <c r="H18" s="381"/>
      <c r="I18" s="381"/>
      <c r="J18" s="433" t="s">
        <v>263</v>
      </c>
      <c r="K18" s="434"/>
      <c r="L18" s="435" t="s">
        <v>149</v>
      </c>
      <c r="M18" s="409"/>
      <c r="N18" s="410"/>
      <c r="O18" s="410"/>
      <c r="P18" s="410"/>
      <c r="Q18" s="410"/>
      <c r="R18" s="410"/>
      <c r="S18" s="410"/>
      <c r="T18" s="411"/>
      <c r="U18" s="35"/>
      <c r="X18" s="36"/>
      <c r="AA18" s="37"/>
      <c r="AD18" s="37"/>
      <c r="AE18" s="37"/>
      <c r="AF18" s="37"/>
    </row>
    <row r="19" spans="1:32" ht="15" customHeight="1">
      <c r="A19" s="384" t="s">
        <v>13</v>
      </c>
      <c r="B19" s="317"/>
      <c r="C19" s="438"/>
      <c r="D19" s="417"/>
      <c r="E19" s="418"/>
      <c r="F19" s="418"/>
      <c r="G19" s="423"/>
      <c r="H19" s="418"/>
      <c r="I19" s="418"/>
      <c r="J19" s="426"/>
      <c r="K19" s="427"/>
      <c r="L19" s="436"/>
      <c r="M19" s="412"/>
      <c r="N19" s="413"/>
      <c r="O19" s="413"/>
      <c r="P19" s="413"/>
      <c r="Q19" s="413"/>
      <c r="R19" s="413"/>
      <c r="S19" s="413"/>
      <c r="T19" s="414"/>
      <c r="U19" s="35"/>
      <c r="X19" s="36"/>
      <c r="AA19" s="37"/>
      <c r="AD19" s="37"/>
      <c r="AE19" s="37"/>
      <c r="AF19" s="37"/>
    </row>
    <row r="20" spans="1:32" ht="15" customHeight="1">
      <c r="A20" s="384"/>
      <c r="B20" s="317"/>
      <c r="C20" s="438"/>
      <c r="D20" s="419"/>
      <c r="E20" s="420"/>
      <c r="F20" s="420"/>
      <c r="G20" s="424"/>
      <c r="H20" s="420"/>
      <c r="I20" s="420"/>
      <c r="J20" s="428"/>
      <c r="K20" s="429"/>
      <c r="L20" s="435" t="s">
        <v>19</v>
      </c>
      <c r="M20" s="409"/>
      <c r="N20" s="410"/>
      <c r="O20" s="410"/>
      <c r="P20" s="410"/>
      <c r="Q20" s="410"/>
      <c r="R20" s="410"/>
      <c r="S20" s="410"/>
      <c r="T20" s="411"/>
      <c r="U20" s="35"/>
      <c r="X20" s="36"/>
      <c r="AA20" s="37"/>
      <c r="AD20" s="37"/>
      <c r="AE20" s="37"/>
      <c r="AF20" s="37"/>
    </row>
    <row r="21" spans="1:32" ht="15" customHeight="1">
      <c r="A21" s="384"/>
      <c r="B21" s="317"/>
      <c r="C21" s="438"/>
      <c r="D21" s="419"/>
      <c r="E21" s="420"/>
      <c r="F21" s="420"/>
      <c r="G21" s="424"/>
      <c r="H21" s="420"/>
      <c r="I21" s="420"/>
      <c r="J21" s="428"/>
      <c r="K21" s="429"/>
      <c r="L21" s="436"/>
      <c r="M21" s="412"/>
      <c r="N21" s="413"/>
      <c r="O21" s="413"/>
      <c r="P21" s="413"/>
      <c r="Q21" s="413"/>
      <c r="R21" s="413"/>
      <c r="S21" s="413"/>
      <c r="T21" s="414"/>
      <c r="U21" s="35"/>
      <c r="X21" s="36"/>
      <c r="AA21" s="37"/>
      <c r="AD21" s="37"/>
      <c r="AE21" s="37"/>
      <c r="AF21" s="37"/>
    </row>
    <row r="22" spans="1:32" ht="15" customHeight="1">
      <c r="A22" s="384"/>
      <c r="B22" s="317"/>
      <c r="C22" s="438"/>
      <c r="D22" s="419"/>
      <c r="E22" s="420"/>
      <c r="F22" s="420"/>
      <c r="G22" s="424"/>
      <c r="H22" s="420"/>
      <c r="I22" s="420"/>
      <c r="J22" s="428"/>
      <c r="K22" s="429"/>
      <c r="L22" s="435" t="s">
        <v>123</v>
      </c>
      <c r="M22" s="440"/>
      <c r="N22" s="441"/>
      <c r="O22" s="441"/>
      <c r="P22" s="441"/>
      <c r="Q22" s="441"/>
      <c r="R22" s="441"/>
      <c r="S22" s="441"/>
      <c r="T22" s="442"/>
      <c r="U22" s="35"/>
      <c r="X22" s="36"/>
      <c r="AA22" s="37"/>
      <c r="AD22" s="37"/>
      <c r="AE22" s="37"/>
      <c r="AF22" s="37"/>
    </row>
    <row r="23" spans="1:32" ht="15" customHeight="1">
      <c r="A23" s="385"/>
      <c r="B23" s="315"/>
      <c r="C23" s="439"/>
      <c r="D23" s="421"/>
      <c r="E23" s="422"/>
      <c r="F23" s="422"/>
      <c r="G23" s="425"/>
      <c r="H23" s="422"/>
      <c r="I23" s="422"/>
      <c r="J23" s="430"/>
      <c r="K23" s="431"/>
      <c r="L23" s="436"/>
      <c r="M23" s="443"/>
      <c r="N23" s="444"/>
      <c r="O23" s="444"/>
      <c r="P23" s="444"/>
      <c r="Q23" s="444"/>
      <c r="R23" s="444"/>
      <c r="S23" s="444"/>
      <c r="T23" s="445"/>
      <c r="U23" s="35"/>
      <c r="X23" s="36"/>
      <c r="AA23" s="37"/>
      <c r="AD23" s="37"/>
      <c r="AE23" s="37"/>
      <c r="AF23" s="37"/>
    </row>
    <row r="24" spans="1:32" ht="12" customHeight="1">
      <c r="A24" s="379" t="s">
        <v>9</v>
      </c>
      <c r="B24" s="374"/>
      <c r="C24" s="437"/>
      <c r="D24" s="380"/>
      <c r="E24" s="381"/>
      <c r="F24" s="381"/>
      <c r="G24" s="432"/>
      <c r="H24" s="381"/>
      <c r="I24" s="381"/>
      <c r="J24" s="433" t="s">
        <v>263</v>
      </c>
      <c r="K24" s="434"/>
      <c r="L24" s="435" t="s">
        <v>149</v>
      </c>
      <c r="M24" s="409"/>
      <c r="N24" s="410"/>
      <c r="O24" s="410"/>
      <c r="P24" s="410"/>
      <c r="Q24" s="410"/>
      <c r="R24" s="410"/>
      <c r="S24" s="410"/>
      <c r="T24" s="411"/>
      <c r="U24" s="35"/>
      <c r="X24" s="36"/>
      <c r="AA24" s="37"/>
      <c r="AD24" s="37"/>
      <c r="AE24" s="37"/>
      <c r="AF24" s="37"/>
    </row>
    <row r="25" spans="1:32" ht="15" customHeight="1">
      <c r="A25" s="384" t="s">
        <v>15</v>
      </c>
      <c r="B25" s="317"/>
      <c r="C25" s="438"/>
      <c r="D25" s="417"/>
      <c r="E25" s="418"/>
      <c r="F25" s="418"/>
      <c r="G25" s="423"/>
      <c r="H25" s="418"/>
      <c r="I25" s="418"/>
      <c r="J25" s="426"/>
      <c r="K25" s="427"/>
      <c r="L25" s="436"/>
      <c r="M25" s="412"/>
      <c r="N25" s="413"/>
      <c r="O25" s="413"/>
      <c r="P25" s="413"/>
      <c r="Q25" s="413"/>
      <c r="R25" s="413"/>
      <c r="S25" s="413"/>
      <c r="T25" s="414"/>
      <c r="U25" s="35"/>
      <c r="X25" s="36"/>
      <c r="AA25" s="37"/>
      <c r="AD25" s="37"/>
      <c r="AE25" s="37"/>
      <c r="AF25" s="37"/>
    </row>
    <row r="26" spans="1:32" ht="15" customHeight="1">
      <c r="A26" s="384"/>
      <c r="B26" s="317"/>
      <c r="C26" s="438"/>
      <c r="D26" s="419"/>
      <c r="E26" s="420"/>
      <c r="F26" s="420"/>
      <c r="G26" s="424"/>
      <c r="H26" s="420"/>
      <c r="I26" s="420"/>
      <c r="J26" s="428"/>
      <c r="K26" s="429"/>
      <c r="L26" s="435" t="s">
        <v>19</v>
      </c>
      <c r="M26" s="409"/>
      <c r="N26" s="410"/>
      <c r="O26" s="410"/>
      <c r="P26" s="410"/>
      <c r="Q26" s="410"/>
      <c r="R26" s="410"/>
      <c r="S26" s="410"/>
      <c r="T26" s="411"/>
      <c r="X26" s="36"/>
      <c r="AA26" s="37"/>
      <c r="AD26" s="37"/>
      <c r="AE26" s="37"/>
      <c r="AF26" s="37"/>
    </row>
    <row r="27" spans="1:32" ht="15" customHeight="1">
      <c r="A27" s="384"/>
      <c r="B27" s="317"/>
      <c r="C27" s="438"/>
      <c r="D27" s="419"/>
      <c r="E27" s="420"/>
      <c r="F27" s="420"/>
      <c r="G27" s="424"/>
      <c r="H27" s="420"/>
      <c r="I27" s="420"/>
      <c r="J27" s="428"/>
      <c r="K27" s="429"/>
      <c r="L27" s="436"/>
      <c r="M27" s="412"/>
      <c r="N27" s="413"/>
      <c r="O27" s="413"/>
      <c r="P27" s="413"/>
      <c r="Q27" s="413"/>
      <c r="R27" s="413"/>
      <c r="S27" s="413"/>
      <c r="T27" s="414"/>
      <c r="U27" s="35"/>
      <c r="X27" s="35"/>
      <c r="AA27" s="37"/>
      <c r="AD27" s="37"/>
      <c r="AE27" s="37"/>
      <c r="AF27" s="37"/>
    </row>
    <row r="28" spans="1:32" ht="15" customHeight="1">
      <c r="A28" s="384"/>
      <c r="B28" s="317"/>
      <c r="C28" s="438"/>
      <c r="D28" s="419"/>
      <c r="E28" s="420"/>
      <c r="F28" s="420"/>
      <c r="G28" s="424"/>
      <c r="H28" s="420"/>
      <c r="I28" s="420"/>
      <c r="J28" s="428"/>
      <c r="K28" s="429"/>
      <c r="L28" s="435" t="s">
        <v>123</v>
      </c>
      <c r="M28" s="440"/>
      <c r="N28" s="441"/>
      <c r="O28" s="441"/>
      <c r="P28" s="441"/>
      <c r="Q28" s="441"/>
      <c r="R28" s="441"/>
      <c r="S28" s="441"/>
      <c r="T28" s="442"/>
      <c r="U28" s="35"/>
      <c r="X28" s="35"/>
      <c r="AA28" s="37"/>
      <c r="AD28" s="37"/>
      <c r="AE28" s="37"/>
      <c r="AF28" s="37"/>
    </row>
    <row r="29" spans="1:32" ht="15" customHeight="1">
      <c r="A29" s="385"/>
      <c r="B29" s="315"/>
      <c r="C29" s="439"/>
      <c r="D29" s="421"/>
      <c r="E29" s="422"/>
      <c r="F29" s="422"/>
      <c r="G29" s="425"/>
      <c r="H29" s="422"/>
      <c r="I29" s="422"/>
      <c r="J29" s="430"/>
      <c r="K29" s="431"/>
      <c r="L29" s="436"/>
      <c r="M29" s="443"/>
      <c r="N29" s="444"/>
      <c r="O29" s="444"/>
      <c r="P29" s="444"/>
      <c r="Q29" s="444"/>
      <c r="R29" s="444"/>
      <c r="S29" s="444"/>
      <c r="T29" s="445"/>
      <c r="U29" s="35"/>
      <c r="X29" s="35"/>
      <c r="AA29" s="37"/>
      <c r="AD29" s="37"/>
      <c r="AE29" s="37"/>
      <c r="AF29" s="37"/>
    </row>
    <row r="30" spans="1:32" ht="19.5" customHeight="1">
      <c r="A30" s="21" t="s">
        <v>10</v>
      </c>
      <c r="B30" s="55"/>
      <c r="C30" s="41" t="s">
        <v>31</v>
      </c>
      <c r="D30" s="458" t="s">
        <v>26</v>
      </c>
      <c r="E30" s="455"/>
      <c r="F30" s="455"/>
      <c r="G30" s="454" t="s">
        <v>7</v>
      </c>
      <c r="H30" s="455"/>
      <c r="I30" s="480"/>
      <c r="J30" s="56" t="s">
        <v>11</v>
      </c>
      <c r="K30" s="56" t="s">
        <v>12</v>
      </c>
      <c r="L30" s="376" t="s">
        <v>29</v>
      </c>
      <c r="M30" s="459"/>
      <c r="N30" s="459"/>
      <c r="O30" s="459"/>
      <c r="P30" s="459"/>
      <c r="Q30" s="459"/>
      <c r="R30" s="459"/>
      <c r="S30" s="460" t="s">
        <v>2</v>
      </c>
      <c r="T30" s="461"/>
      <c r="U30" s="35"/>
      <c r="X30" s="35"/>
      <c r="AA30" s="37"/>
      <c r="AD30" s="37"/>
      <c r="AE30" s="37"/>
      <c r="AF30" s="37"/>
    </row>
    <row r="31" spans="1:32" ht="12" customHeight="1">
      <c r="A31" s="465">
        <v>1</v>
      </c>
      <c r="B31" s="57" t="s">
        <v>30</v>
      </c>
      <c r="C31" s="437"/>
      <c r="D31" s="380"/>
      <c r="E31" s="381"/>
      <c r="F31" s="381"/>
      <c r="G31" s="432"/>
      <c r="H31" s="381"/>
      <c r="I31" s="382"/>
      <c r="J31" s="468"/>
      <c r="K31" s="468"/>
      <c r="L31" s="462" t="s">
        <v>93</v>
      </c>
      <c r="M31" s="464"/>
      <c r="N31" s="361" t="s">
        <v>94</v>
      </c>
      <c r="O31" s="464"/>
      <c r="P31" s="361" t="s">
        <v>95</v>
      </c>
      <c r="Q31" s="464"/>
      <c r="R31" s="449" t="s">
        <v>96</v>
      </c>
      <c r="S31" s="450"/>
      <c r="T31" s="451"/>
      <c r="U31" s="35"/>
      <c r="X31" s="35"/>
      <c r="AA31" s="37"/>
      <c r="AD31" s="37"/>
      <c r="AE31" s="37"/>
      <c r="AF31" s="37"/>
    </row>
    <row r="32" spans="1:32" ht="28.5" customHeight="1" thickBot="1">
      <c r="A32" s="466"/>
      <c r="B32" s="65" t="s">
        <v>150</v>
      </c>
      <c r="C32" s="438"/>
      <c r="D32" s="419"/>
      <c r="E32" s="420"/>
      <c r="F32" s="420"/>
      <c r="G32" s="424"/>
      <c r="H32" s="420"/>
      <c r="I32" s="337"/>
      <c r="J32" s="469"/>
      <c r="K32" s="469"/>
      <c r="L32" s="463"/>
      <c r="M32" s="420"/>
      <c r="N32" s="316"/>
      <c r="O32" s="420"/>
      <c r="P32" s="316"/>
      <c r="Q32" s="420"/>
      <c r="R32" s="317"/>
      <c r="S32" s="419"/>
      <c r="T32" s="452"/>
      <c r="U32" s="35"/>
      <c r="X32" s="35"/>
      <c r="AA32" s="37"/>
      <c r="AD32" s="37"/>
      <c r="AE32" s="37"/>
      <c r="AF32" s="37"/>
    </row>
    <row r="33" spans="1:32" ht="18.75" customHeight="1" thickBot="1">
      <c r="A33" s="475"/>
      <c r="B33" s="235" t="s">
        <v>117</v>
      </c>
      <c r="C33" s="476"/>
      <c r="D33" s="477"/>
      <c r="E33" s="477"/>
      <c r="F33" s="477"/>
      <c r="G33" s="477"/>
      <c r="H33" s="477"/>
      <c r="I33" s="478"/>
      <c r="J33" s="339"/>
      <c r="K33" s="470"/>
      <c r="L33" s="389"/>
      <c r="M33" s="422"/>
      <c r="N33" s="314"/>
      <c r="O33" s="422"/>
      <c r="P33" s="314"/>
      <c r="Q33" s="422"/>
      <c r="R33" s="315"/>
      <c r="S33" s="421"/>
      <c r="T33" s="453"/>
      <c r="U33" s="35"/>
      <c r="X33" s="35"/>
      <c r="AA33" s="37"/>
      <c r="AD33" s="37"/>
      <c r="AE33" s="37"/>
      <c r="AF33" s="37"/>
    </row>
    <row r="34" spans="1:32" ht="12" customHeight="1">
      <c r="A34" s="465">
        <v>2</v>
      </c>
      <c r="B34" s="234" t="s">
        <v>30</v>
      </c>
      <c r="C34" s="438"/>
      <c r="D34" s="471"/>
      <c r="E34" s="472"/>
      <c r="F34" s="472"/>
      <c r="G34" s="473"/>
      <c r="H34" s="472"/>
      <c r="I34" s="474"/>
      <c r="J34" s="468"/>
      <c r="K34" s="468"/>
      <c r="L34" s="462" t="s">
        <v>93</v>
      </c>
      <c r="M34" s="464"/>
      <c r="N34" s="361" t="s">
        <v>94</v>
      </c>
      <c r="O34" s="464"/>
      <c r="P34" s="361" t="s">
        <v>95</v>
      </c>
      <c r="Q34" s="464"/>
      <c r="R34" s="449" t="s">
        <v>96</v>
      </c>
      <c r="S34" s="450"/>
      <c r="T34" s="451"/>
      <c r="U34" s="35"/>
      <c r="X34" s="35"/>
      <c r="AA34" s="37"/>
      <c r="AD34" s="37"/>
      <c r="AE34" s="37"/>
      <c r="AF34" s="37"/>
    </row>
    <row r="35" spans="1:32" ht="28.5" customHeight="1" thickBot="1">
      <c r="A35" s="466"/>
      <c r="B35" s="65" t="s">
        <v>150</v>
      </c>
      <c r="C35" s="438"/>
      <c r="D35" s="419"/>
      <c r="E35" s="420"/>
      <c r="F35" s="420"/>
      <c r="G35" s="424"/>
      <c r="H35" s="420"/>
      <c r="I35" s="337"/>
      <c r="J35" s="469"/>
      <c r="K35" s="469"/>
      <c r="L35" s="463"/>
      <c r="M35" s="420"/>
      <c r="N35" s="316"/>
      <c r="O35" s="420"/>
      <c r="P35" s="316"/>
      <c r="Q35" s="420"/>
      <c r="R35" s="317"/>
      <c r="S35" s="419"/>
      <c r="T35" s="452"/>
      <c r="U35" s="35"/>
      <c r="X35" s="35"/>
      <c r="AA35" s="37"/>
      <c r="AD35" s="37"/>
      <c r="AE35" s="37"/>
      <c r="AF35" s="37"/>
    </row>
    <row r="36" spans="1:32" ht="18.75" customHeight="1" thickBot="1">
      <c r="A36" s="467"/>
      <c r="B36" s="235" t="s">
        <v>117</v>
      </c>
      <c r="C36" s="476"/>
      <c r="D36" s="477"/>
      <c r="E36" s="477"/>
      <c r="F36" s="477"/>
      <c r="G36" s="477"/>
      <c r="H36" s="477"/>
      <c r="I36" s="478"/>
      <c r="J36" s="470"/>
      <c r="K36" s="470"/>
      <c r="L36" s="389"/>
      <c r="M36" s="422"/>
      <c r="N36" s="314"/>
      <c r="O36" s="422"/>
      <c r="P36" s="314"/>
      <c r="Q36" s="422"/>
      <c r="R36" s="315"/>
      <c r="S36" s="421"/>
      <c r="T36" s="453"/>
      <c r="U36" s="35"/>
      <c r="X36" s="35"/>
      <c r="AA36" s="37"/>
      <c r="AD36" s="37"/>
      <c r="AE36" s="37"/>
      <c r="AF36" s="37"/>
    </row>
    <row r="37" spans="1:32" ht="12" customHeight="1">
      <c r="A37" s="465">
        <v>3</v>
      </c>
      <c r="B37" s="57" t="s">
        <v>30</v>
      </c>
      <c r="C37" s="437"/>
      <c r="D37" s="380"/>
      <c r="E37" s="381"/>
      <c r="F37" s="381"/>
      <c r="G37" s="432"/>
      <c r="H37" s="381"/>
      <c r="I37" s="382"/>
      <c r="J37" s="468"/>
      <c r="K37" s="468"/>
      <c r="L37" s="462" t="s">
        <v>93</v>
      </c>
      <c r="M37" s="464"/>
      <c r="N37" s="361" t="s">
        <v>94</v>
      </c>
      <c r="O37" s="464"/>
      <c r="P37" s="361" t="s">
        <v>95</v>
      </c>
      <c r="Q37" s="464"/>
      <c r="R37" s="449" t="s">
        <v>96</v>
      </c>
      <c r="S37" s="450"/>
      <c r="T37" s="451"/>
      <c r="U37" s="35"/>
      <c r="X37" s="35"/>
      <c r="AA37" s="37"/>
      <c r="AD37" s="37"/>
      <c r="AE37" s="37"/>
      <c r="AF37" s="37"/>
    </row>
    <row r="38" spans="1:32" ht="28.5" customHeight="1" thickBot="1">
      <c r="A38" s="466"/>
      <c r="B38" s="65" t="s">
        <v>150</v>
      </c>
      <c r="C38" s="438"/>
      <c r="D38" s="419"/>
      <c r="E38" s="420"/>
      <c r="F38" s="420"/>
      <c r="G38" s="424"/>
      <c r="H38" s="420"/>
      <c r="I38" s="337"/>
      <c r="J38" s="469"/>
      <c r="K38" s="469"/>
      <c r="L38" s="463"/>
      <c r="M38" s="420"/>
      <c r="N38" s="316"/>
      <c r="O38" s="420"/>
      <c r="P38" s="316"/>
      <c r="Q38" s="420"/>
      <c r="R38" s="317"/>
      <c r="S38" s="419"/>
      <c r="T38" s="452"/>
      <c r="U38" s="35"/>
      <c r="X38" s="35"/>
      <c r="AA38" s="37"/>
      <c r="AD38" s="37"/>
      <c r="AE38" s="37"/>
      <c r="AF38" s="37"/>
    </row>
    <row r="39" spans="1:32" ht="18.75" customHeight="1" thickBot="1">
      <c r="A39" s="467"/>
      <c r="B39" s="235" t="s">
        <v>117</v>
      </c>
      <c r="C39" s="476"/>
      <c r="D39" s="477"/>
      <c r="E39" s="477"/>
      <c r="F39" s="477"/>
      <c r="G39" s="477"/>
      <c r="H39" s="477"/>
      <c r="I39" s="478"/>
      <c r="J39" s="470"/>
      <c r="K39" s="470"/>
      <c r="L39" s="389"/>
      <c r="M39" s="422"/>
      <c r="N39" s="314"/>
      <c r="O39" s="422"/>
      <c r="P39" s="314"/>
      <c r="Q39" s="422"/>
      <c r="R39" s="315"/>
      <c r="S39" s="421"/>
      <c r="T39" s="453"/>
      <c r="U39" s="35"/>
      <c r="X39" s="35"/>
      <c r="AA39" s="37"/>
      <c r="AD39" s="37"/>
      <c r="AE39" s="37"/>
      <c r="AF39" s="37"/>
    </row>
    <row r="40" spans="1:32" ht="12" customHeight="1">
      <c r="A40" s="465">
        <v>4</v>
      </c>
      <c r="B40" s="57" t="s">
        <v>30</v>
      </c>
      <c r="C40" s="437"/>
      <c r="D40" s="380"/>
      <c r="E40" s="381"/>
      <c r="F40" s="381"/>
      <c r="G40" s="432"/>
      <c r="H40" s="381"/>
      <c r="I40" s="382"/>
      <c r="J40" s="468"/>
      <c r="K40" s="468"/>
      <c r="L40" s="462" t="s">
        <v>93</v>
      </c>
      <c r="M40" s="464"/>
      <c r="N40" s="361" t="s">
        <v>94</v>
      </c>
      <c r="O40" s="464"/>
      <c r="P40" s="361" t="s">
        <v>95</v>
      </c>
      <c r="Q40" s="464"/>
      <c r="R40" s="449" t="s">
        <v>96</v>
      </c>
      <c r="S40" s="450"/>
      <c r="T40" s="451"/>
      <c r="U40" s="35"/>
      <c r="X40" s="35"/>
      <c r="AA40" s="37"/>
      <c r="AD40" s="37"/>
      <c r="AE40" s="37"/>
      <c r="AF40" s="37"/>
    </row>
    <row r="41" spans="1:32" ht="28.5" customHeight="1" thickBot="1">
      <c r="A41" s="466"/>
      <c r="B41" s="65" t="s">
        <v>150</v>
      </c>
      <c r="C41" s="438"/>
      <c r="D41" s="419"/>
      <c r="E41" s="420"/>
      <c r="F41" s="420"/>
      <c r="G41" s="424"/>
      <c r="H41" s="420"/>
      <c r="I41" s="337"/>
      <c r="J41" s="469"/>
      <c r="K41" s="469"/>
      <c r="L41" s="463"/>
      <c r="M41" s="420"/>
      <c r="N41" s="316"/>
      <c r="O41" s="420"/>
      <c r="P41" s="316"/>
      <c r="Q41" s="420"/>
      <c r="R41" s="317"/>
      <c r="S41" s="419"/>
      <c r="T41" s="452"/>
      <c r="U41" s="35"/>
      <c r="X41" s="35"/>
      <c r="AA41" s="37"/>
      <c r="AD41" s="37"/>
      <c r="AE41" s="37"/>
      <c r="AF41" s="37"/>
    </row>
    <row r="42" spans="1:32" ht="18.75" customHeight="1" thickBot="1">
      <c r="A42" s="467"/>
      <c r="B42" s="235" t="s">
        <v>117</v>
      </c>
      <c r="C42" s="476"/>
      <c r="D42" s="477"/>
      <c r="E42" s="477"/>
      <c r="F42" s="477"/>
      <c r="G42" s="477"/>
      <c r="H42" s="477"/>
      <c r="I42" s="478"/>
      <c r="J42" s="470"/>
      <c r="K42" s="470"/>
      <c r="L42" s="389"/>
      <c r="M42" s="422"/>
      <c r="N42" s="314"/>
      <c r="O42" s="422"/>
      <c r="P42" s="314"/>
      <c r="Q42" s="422"/>
      <c r="R42" s="315"/>
      <c r="S42" s="421"/>
      <c r="T42" s="453"/>
      <c r="U42" s="35"/>
      <c r="X42" s="35"/>
      <c r="AA42" s="37"/>
      <c r="AD42" s="37"/>
      <c r="AE42" s="37"/>
      <c r="AF42" s="37"/>
    </row>
    <row r="43" spans="1:32" s="119" customFormat="1" ht="18.75" customHeight="1">
      <c r="A43" s="116"/>
      <c r="B43" s="117" t="s">
        <v>238</v>
      </c>
      <c r="C43" s="118"/>
      <c r="D43" s="118"/>
      <c r="E43" s="118"/>
      <c r="F43" s="118"/>
      <c r="G43" s="118"/>
      <c r="H43" s="118"/>
      <c r="I43" s="118"/>
      <c r="J43" s="118"/>
      <c r="K43" s="118"/>
    </row>
    <row r="44" spans="1:32" s="119" customFormat="1" ht="15.75" customHeight="1">
      <c r="A44" s="116"/>
      <c r="B44" s="116"/>
      <c r="C44" s="117" t="s">
        <v>239</v>
      </c>
      <c r="D44" s="118"/>
      <c r="E44" s="118"/>
      <c r="F44" s="118"/>
      <c r="G44" s="118"/>
      <c r="H44" s="118"/>
      <c r="I44" s="118"/>
      <c r="J44" s="118"/>
      <c r="K44" s="118"/>
      <c r="L44" s="118"/>
      <c r="M44" s="118"/>
      <c r="N44" s="118"/>
      <c r="O44" s="118"/>
      <c r="P44" s="118"/>
      <c r="Q44" s="118"/>
    </row>
    <row r="45" spans="1:32" s="119" customFormat="1" ht="15.75" customHeight="1">
      <c r="A45" s="116"/>
      <c r="B45" s="116"/>
      <c r="C45" s="117" t="s">
        <v>240</v>
      </c>
      <c r="D45" s="118"/>
      <c r="E45" s="118"/>
      <c r="F45" s="118"/>
      <c r="G45" s="118"/>
      <c r="H45" s="118"/>
      <c r="I45" s="118"/>
      <c r="J45" s="118"/>
      <c r="K45" s="118"/>
      <c r="L45" s="118"/>
      <c r="M45" s="118"/>
      <c r="N45" s="118"/>
      <c r="O45" s="118"/>
      <c r="P45" s="118"/>
      <c r="Q45" s="118"/>
    </row>
    <row r="46" spans="1:32" s="119" customFormat="1" ht="15.75" customHeight="1">
      <c r="A46" s="116"/>
      <c r="B46" s="116"/>
      <c r="C46" s="117" t="s">
        <v>241</v>
      </c>
      <c r="D46" s="118"/>
      <c r="E46" s="118"/>
      <c r="F46" s="118"/>
      <c r="G46" s="118"/>
      <c r="H46" s="118"/>
      <c r="I46" s="118"/>
      <c r="J46" s="118"/>
      <c r="K46" s="118"/>
      <c r="L46" s="118"/>
      <c r="M46" s="118"/>
      <c r="N46" s="118"/>
      <c r="O46" s="118"/>
      <c r="P46" s="118"/>
      <c r="Q46" s="118"/>
    </row>
    <row r="47" spans="1:32" s="119" customFormat="1" ht="16.5" customHeight="1">
      <c r="A47" s="116"/>
      <c r="B47" s="116"/>
    </row>
    <row r="48" spans="1:32" s="119" customFormat="1" ht="18.75" customHeight="1">
      <c r="A48" s="116" t="s">
        <v>242</v>
      </c>
      <c r="B48" s="116"/>
    </row>
    <row r="49" spans="1:22" s="119" customFormat="1" ht="13.5" customHeight="1">
      <c r="A49" s="116"/>
      <c r="B49" s="116"/>
    </row>
    <row r="50" spans="1:22" s="119" customFormat="1" ht="18.75" customHeight="1">
      <c r="A50" s="116"/>
      <c r="B50" s="116"/>
      <c r="C50" s="479">
        <f ca="1">TODAY()</f>
        <v>45230</v>
      </c>
      <c r="D50" s="479"/>
      <c r="E50" s="479"/>
      <c r="F50" s="479"/>
      <c r="G50" s="479"/>
      <c r="H50" s="479"/>
      <c r="I50" s="479"/>
      <c r="J50" s="479"/>
      <c r="T50" s="131"/>
      <c r="U50" s="131"/>
    </row>
    <row r="51" spans="1:22" s="119" customFormat="1" ht="21.75" customHeight="1">
      <c r="A51" s="326" t="str">
        <f>T($F$9)</f>
        <v/>
      </c>
      <c r="B51" s="326"/>
      <c r="C51" s="326"/>
      <c r="D51" s="326"/>
      <c r="E51" s="326"/>
      <c r="F51" s="326"/>
      <c r="G51" s="326"/>
      <c r="H51" s="125" t="s">
        <v>243</v>
      </c>
      <c r="I51" s="329"/>
      <c r="J51" s="329"/>
      <c r="K51" s="329"/>
      <c r="L51" s="329"/>
      <c r="M51" s="329"/>
      <c r="N51" s="329"/>
      <c r="O51" s="329"/>
      <c r="P51" s="329"/>
      <c r="Q51" s="329"/>
      <c r="R51" s="119" t="s">
        <v>244</v>
      </c>
      <c r="S51" s="132"/>
      <c r="T51" s="132"/>
      <c r="U51" s="132"/>
    </row>
    <row r="52" spans="1:22" s="119" customFormat="1" ht="10.5" customHeight="1">
      <c r="A52" s="120"/>
      <c r="B52" s="120"/>
      <c r="C52" s="121"/>
      <c r="D52" s="121"/>
      <c r="E52" s="121"/>
      <c r="F52" s="121"/>
      <c r="G52" s="121"/>
      <c r="H52" s="121"/>
      <c r="I52" s="121"/>
      <c r="J52" s="121"/>
      <c r="K52" s="121"/>
      <c r="L52" s="121"/>
      <c r="M52" s="121"/>
      <c r="N52" s="121"/>
      <c r="O52" s="121"/>
      <c r="P52" s="121"/>
      <c r="Q52" s="121"/>
      <c r="R52" s="121"/>
      <c r="S52" s="131"/>
      <c r="T52" s="131"/>
      <c r="U52" s="131"/>
    </row>
    <row r="53" spans="1:22" s="119" customFormat="1" ht="10.5" customHeight="1">
      <c r="A53" s="116"/>
      <c r="B53" s="116"/>
      <c r="S53" s="131"/>
      <c r="T53" s="131"/>
      <c r="U53" s="131"/>
    </row>
    <row r="54" spans="1:22" s="119" customFormat="1" ht="18.75" customHeight="1">
      <c r="A54" s="330" t="s">
        <v>248</v>
      </c>
      <c r="B54" s="330"/>
      <c r="C54" s="330"/>
      <c r="D54" s="330"/>
      <c r="E54" s="330"/>
      <c r="F54" s="324" t="str">
        <f>T($A$9)</f>
        <v/>
      </c>
      <c r="G54" s="324"/>
      <c r="H54" s="116" t="s">
        <v>249</v>
      </c>
      <c r="I54" s="126"/>
      <c r="K54" s="126"/>
      <c r="L54" s="126"/>
      <c r="M54" s="126"/>
      <c r="N54" s="126"/>
      <c r="O54" s="126"/>
      <c r="P54" s="126"/>
      <c r="Q54" s="126"/>
      <c r="R54" s="126"/>
      <c r="S54" s="133"/>
      <c r="T54" s="133"/>
      <c r="U54" s="133"/>
    </row>
    <row r="55" spans="1:22" s="119" customFormat="1" ht="10.5" customHeight="1">
      <c r="A55" s="116"/>
      <c r="B55" s="116"/>
      <c r="T55" s="131"/>
      <c r="U55" s="131"/>
    </row>
    <row r="56" spans="1:22" s="119" customFormat="1" ht="18.75" customHeight="1" thickBot="1">
      <c r="A56" s="116"/>
      <c r="B56" s="116"/>
      <c r="C56" s="116"/>
      <c r="F56" s="325">
        <f ca="1">TODAY()</f>
        <v>45230</v>
      </c>
      <c r="G56" s="325"/>
      <c r="H56" s="325"/>
      <c r="J56" s="127"/>
      <c r="K56" s="127"/>
      <c r="L56" s="127"/>
      <c r="M56" s="127"/>
      <c r="N56" s="127"/>
      <c r="O56" s="127"/>
      <c r="P56" s="127"/>
      <c r="S56" s="131"/>
      <c r="T56" s="131"/>
      <c r="U56" s="131"/>
    </row>
    <row r="57" spans="1:22" s="119" customFormat="1" ht="14.25" customHeight="1" thickTop="1">
      <c r="A57" s="318" t="s">
        <v>245</v>
      </c>
      <c r="B57" s="319"/>
      <c r="C57" s="319"/>
      <c r="D57" s="319"/>
      <c r="E57" s="123"/>
      <c r="F57" s="124"/>
      <c r="G57" s="124"/>
      <c r="H57" s="122"/>
      <c r="I57" s="332" t="str">
        <f>T($A$9)&amp;"高等学校体育連盟弓道専門部"</f>
        <v>高等学校体育連盟弓道専門部</v>
      </c>
      <c r="J57" s="332"/>
      <c r="K57" s="332"/>
      <c r="L57" s="332"/>
      <c r="M57" s="332"/>
      <c r="N57" s="332"/>
      <c r="O57" s="332"/>
      <c r="P57" s="332"/>
      <c r="Q57" s="332"/>
      <c r="R57" s="332"/>
      <c r="S57" s="130"/>
      <c r="T57" s="130"/>
      <c r="U57" s="128"/>
    </row>
    <row r="58" spans="1:22" s="119" customFormat="1" ht="15.75" customHeight="1">
      <c r="A58" s="320"/>
      <c r="B58" s="321"/>
      <c r="C58" s="321"/>
      <c r="D58" s="321"/>
      <c r="E58" s="123"/>
      <c r="F58" s="324" t="s">
        <v>246</v>
      </c>
      <c r="G58" s="324"/>
      <c r="H58" s="324"/>
      <c r="I58" s="332"/>
      <c r="J58" s="332"/>
      <c r="K58" s="332"/>
      <c r="L58" s="332"/>
      <c r="M58" s="332"/>
      <c r="N58" s="332"/>
      <c r="O58" s="332"/>
      <c r="P58" s="332"/>
      <c r="Q58" s="332"/>
      <c r="R58" s="332"/>
      <c r="S58" s="130"/>
      <c r="T58" s="130"/>
      <c r="U58" s="128"/>
    </row>
    <row r="59" spans="1:22" s="119" customFormat="1" ht="10.5" customHeight="1">
      <c r="A59" s="320"/>
      <c r="B59" s="321"/>
      <c r="C59" s="321"/>
      <c r="D59" s="321"/>
      <c r="E59" s="123"/>
      <c r="G59" s="124"/>
      <c r="H59" s="122"/>
      <c r="I59" s="333"/>
      <c r="J59" s="333"/>
      <c r="K59" s="333"/>
      <c r="L59" s="333"/>
      <c r="M59" s="333"/>
      <c r="N59" s="333"/>
      <c r="O59" s="333"/>
      <c r="P59" s="333"/>
      <c r="Q59" s="333"/>
      <c r="R59" s="333"/>
      <c r="S59" s="130"/>
      <c r="T59" s="130"/>
      <c r="U59" s="128"/>
    </row>
    <row r="60" spans="1:22" s="119" customFormat="1" ht="13.5" customHeight="1">
      <c r="A60" s="320"/>
      <c r="B60" s="321"/>
      <c r="C60" s="321"/>
      <c r="D60" s="321"/>
      <c r="E60" s="123"/>
      <c r="G60" s="124"/>
      <c r="H60" s="122"/>
      <c r="N60" s="129"/>
      <c r="O60" s="129"/>
      <c r="P60" s="129"/>
      <c r="Q60" s="129"/>
      <c r="S60" s="129"/>
      <c r="T60" s="129"/>
      <c r="U60" s="129"/>
    </row>
    <row r="61" spans="1:22" s="119" customFormat="1" ht="21.75" customHeight="1">
      <c r="A61" s="320"/>
      <c r="B61" s="321"/>
      <c r="C61" s="321"/>
      <c r="D61" s="321"/>
      <c r="E61" s="123"/>
      <c r="F61" s="324" t="s">
        <v>247</v>
      </c>
      <c r="G61" s="324"/>
      <c r="H61" s="324"/>
      <c r="I61" s="327" t="str">
        <f>IF(LEN($A$9)&gt;0,VLOOKUP($A$9,$A$71:$B$117,2,FALSE),"")</f>
        <v/>
      </c>
      <c r="J61" s="327"/>
      <c r="K61" s="327"/>
      <c r="L61" s="327"/>
      <c r="M61" s="327"/>
      <c r="N61" s="327"/>
      <c r="O61" s="327"/>
      <c r="P61" s="327"/>
      <c r="Q61" s="327"/>
      <c r="R61" s="324" t="s">
        <v>244</v>
      </c>
      <c r="S61" s="128"/>
      <c r="T61" s="128"/>
      <c r="U61" s="128"/>
    </row>
    <row r="62" spans="1:22" s="119" customFormat="1" ht="12.75" customHeight="1">
      <c r="A62" s="320"/>
      <c r="B62" s="321"/>
      <c r="C62" s="321"/>
      <c r="D62" s="321"/>
      <c r="E62" s="123"/>
      <c r="F62" s="124"/>
      <c r="G62" s="124"/>
      <c r="H62" s="122"/>
      <c r="I62" s="328"/>
      <c r="J62" s="328"/>
      <c r="K62" s="328"/>
      <c r="L62" s="328"/>
      <c r="M62" s="328"/>
      <c r="N62" s="328"/>
      <c r="O62" s="328"/>
      <c r="P62" s="328"/>
      <c r="Q62" s="328"/>
      <c r="R62" s="331"/>
      <c r="S62" s="128"/>
      <c r="T62" s="128"/>
      <c r="U62" s="128"/>
    </row>
    <row r="63" spans="1:22" s="119" customFormat="1" ht="7.5" customHeight="1" thickBot="1">
      <c r="A63" s="322"/>
      <c r="B63" s="323"/>
      <c r="C63" s="323"/>
      <c r="D63" s="323"/>
      <c r="E63" s="123"/>
      <c r="F63" s="124"/>
      <c r="G63" s="124"/>
      <c r="H63" s="122"/>
      <c r="S63" s="131"/>
      <c r="U63" s="131"/>
    </row>
    <row r="64" spans="1:22" ht="14.25" thickTop="1">
      <c r="A64" s="66"/>
      <c r="B64" s="66"/>
      <c r="C64" s="66"/>
      <c r="D64" s="66"/>
      <c r="E64" s="66"/>
      <c r="F64" s="66"/>
      <c r="G64" s="66"/>
      <c r="H64" s="66"/>
      <c r="I64" s="66"/>
      <c r="J64" s="66"/>
      <c r="K64" s="66"/>
      <c r="L64" s="66"/>
      <c r="M64" s="66"/>
      <c r="N64" s="66"/>
      <c r="O64" s="66"/>
      <c r="P64" s="66"/>
      <c r="Q64" s="66"/>
      <c r="R64" s="66"/>
      <c r="S64" s="66"/>
      <c r="T64" s="66"/>
      <c r="U64" s="38"/>
      <c r="V64" s="38"/>
    </row>
    <row r="65" spans="1:104" ht="13.5" hidden="1" customHeight="1">
      <c r="A65" s="38"/>
      <c r="B65" s="38"/>
      <c r="D65" s="38"/>
      <c r="E65" s="38"/>
      <c r="F65" s="38"/>
      <c r="G65" s="38"/>
      <c r="H65" s="38"/>
      <c r="I65" s="38"/>
      <c r="J65" s="38"/>
      <c r="K65" s="38"/>
      <c r="L65" s="38"/>
      <c r="M65" s="38"/>
      <c r="N65" s="38"/>
      <c r="O65" s="38"/>
      <c r="P65" s="38"/>
      <c r="Q65" s="38"/>
      <c r="R65" s="38"/>
      <c r="S65" s="38"/>
      <c r="T65" s="38"/>
      <c r="U65" s="38"/>
      <c r="V65" s="38"/>
      <c r="X65" s="70"/>
      <c r="Z65" s="70"/>
      <c r="AB65" s="70"/>
      <c r="AD65" s="70"/>
      <c r="AF65" s="70"/>
      <c r="AH65" s="70"/>
      <c r="AJ65" s="70"/>
      <c r="AL65" s="70"/>
      <c r="AN65" s="70"/>
      <c r="AP65" s="70"/>
      <c r="AR65" s="70"/>
      <c r="AT65" s="70"/>
      <c r="AV65" s="70"/>
      <c r="AX65" s="70"/>
      <c r="AZ65" s="70"/>
      <c r="BB65" s="70"/>
      <c r="BD65" s="70"/>
      <c r="BF65" s="70"/>
      <c r="BH65" s="70"/>
      <c r="BJ65" s="70"/>
      <c r="BL65" s="70"/>
      <c r="BN65" s="70"/>
      <c r="BP65" s="70"/>
      <c r="BR65" s="70"/>
      <c r="BT65" s="70"/>
      <c r="BV65" s="70"/>
      <c r="BX65" s="70"/>
      <c r="BZ65" s="70"/>
      <c r="CB65" s="70"/>
      <c r="CD65" s="70"/>
      <c r="CF65" s="70"/>
      <c r="CH65" s="70"/>
      <c r="CJ65" s="70"/>
      <c r="CL65" s="70"/>
      <c r="CN65" s="70"/>
    </row>
    <row r="66" spans="1:104" s="69" customFormat="1" ht="13.5" hidden="1" customHeight="1">
      <c r="C66" s="94"/>
      <c r="V66" s="69" t="s">
        <v>158</v>
      </c>
      <c r="X66" s="94"/>
      <c r="Z66" s="69" t="s">
        <v>190</v>
      </c>
      <c r="AK66" s="69" t="s">
        <v>191</v>
      </c>
      <c r="AT66" s="69" t="s">
        <v>199</v>
      </c>
      <c r="BC66" s="69" t="s">
        <v>201</v>
      </c>
      <c r="BM66" s="69" t="s">
        <v>207</v>
      </c>
      <c r="BW66" s="69" t="s">
        <v>208</v>
      </c>
      <c r="CG66" s="69" t="s">
        <v>209</v>
      </c>
    </row>
    <row r="67" spans="1:104" s="95" customFormat="1" ht="13.5" hidden="1" customHeight="1">
      <c r="C67" s="96"/>
      <c r="V67" s="67" t="s">
        <v>174</v>
      </c>
      <c r="W67" s="67" t="s">
        <v>175</v>
      </c>
      <c r="X67" s="67" t="s">
        <v>178</v>
      </c>
      <c r="Y67" s="67" t="s">
        <v>179</v>
      </c>
      <c r="Z67" s="67" t="s">
        <v>180</v>
      </c>
      <c r="AA67" s="67" t="s">
        <v>184</v>
      </c>
      <c r="AB67" s="67" t="s">
        <v>183</v>
      </c>
      <c r="AC67" s="67" t="s">
        <v>181</v>
      </c>
      <c r="AD67" s="67" t="s">
        <v>343</v>
      </c>
      <c r="AE67" s="67" t="s">
        <v>182</v>
      </c>
      <c r="AF67" s="67" t="s">
        <v>185</v>
      </c>
      <c r="AG67" s="67" t="s">
        <v>186</v>
      </c>
      <c r="AH67" s="67" t="s">
        <v>184</v>
      </c>
      <c r="AI67" s="67" t="s">
        <v>187</v>
      </c>
      <c r="AJ67" s="67" t="s">
        <v>188</v>
      </c>
      <c r="AK67" s="67" t="s">
        <v>192</v>
      </c>
      <c r="AL67" s="67" t="s">
        <v>193</v>
      </c>
      <c r="AM67" s="67" t="s">
        <v>194</v>
      </c>
      <c r="AN67" s="67" t="s">
        <v>195</v>
      </c>
      <c r="AO67" s="67" t="s">
        <v>183</v>
      </c>
      <c r="AP67" s="67" t="s">
        <v>175</v>
      </c>
      <c r="AQ67" s="67" t="s">
        <v>196</v>
      </c>
      <c r="AR67" s="67" t="s">
        <v>197</v>
      </c>
      <c r="AS67" s="67" t="s">
        <v>198</v>
      </c>
      <c r="AT67" s="67" t="s">
        <v>192</v>
      </c>
      <c r="AU67" s="67" t="s">
        <v>193</v>
      </c>
      <c r="AV67" s="67" t="s">
        <v>194</v>
      </c>
      <c r="AW67" s="67" t="s">
        <v>200</v>
      </c>
      <c r="AX67" s="67" t="s">
        <v>183</v>
      </c>
      <c r="AY67" s="67" t="s">
        <v>175</v>
      </c>
      <c r="AZ67" s="67" t="s">
        <v>196</v>
      </c>
      <c r="BA67" s="67" t="s">
        <v>197</v>
      </c>
      <c r="BB67" s="67" t="s">
        <v>198</v>
      </c>
      <c r="BC67" s="67" t="s">
        <v>189</v>
      </c>
      <c r="BD67" s="67" t="s">
        <v>192</v>
      </c>
      <c r="BE67" s="67" t="s">
        <v>193</v>
      </c>
      <c r="BF67" s="67" t="s">
        <v>202</v>
      </c>
      <c r="BG67" s="67" t="s">
        <v>195</v>
      </c>
      <c r="BH67" s="67" t="s">
        <v>183</v>
      </c>
      <c r="BI67" s="68" t="s">
        <v>203</v>
      </c>
      <c r="BJ67" s="67" t="s">
        <v>204</v>
      </c>
      <c r="BK67" s="67" t="s">
        <v>205</v>
      </c>
      <c r="BL67" s="67" t="s">
        <v>206</v>
      </c>
      <c r="BM67" s="67" t="s">
        <v>189</v>
      </c>
      <c r="BN67" s="67" t="s">
        <v>192</v>
      </c>
      <c r="BO67" s="67" t="s">
        <v>193</v>
      </c>
      <c r="BP67" s="67" t="s">
        <v>202</v>
      </c>
      <c r="BQ67" s="67" t="s">
        <v>195</v>
      </c>
      <c r="BR67" s="67" t="s">
        <v>183</v>
      </c>
      <c r="BS67" s="68" t="s">
        <v>203</v>
      </c>
      <c r="BT67" s="67" t="s">
        <v>204</v>
      </c>
      <c r="BU67" s="67" t="s">
        <v>205</v>
      </c>
      <c r="BV67" s="67" t="s">
        <v>206</v>
      </c>
      <c r="BW67" s="67" t="s">
        <v>189</v>
      </c>
      <c r="BX67" s="67" t="s">
        <v>192</v>
      </c>
      <c r="BY67" s="67" t="s">
        <v>193</v>
      </c>
      <c r="BZ67" s="67" t="s">
        <v>202</v>
      </c>
      <c r="CA67" s="67" t="s">
        <v>195</v>
      </c>
      <c r="CB67" s="67" t="s">
        <v>183</v>
      </c>
      <c r="CC67" s="68" t="s">
        <v>203</v>
      </c>
      <c r="CD67" s="67" t="s">
        <v>204</v>
      </c>
      <c r="CE67" s="67" t="s">
        <v>205</v>
      </c>
      <c r="CF67" s="67" t="s">
        <v>206</v>
      </c>
      <c r="CG67" s="67" t="s">
        <v>189</v>
      </c>
      <c r="CH67" s="67" t="s">
        <v>192</v>
      </c>
      <c r="CI67" s="67" t="s">
        <v>193</v>
      </c>
      <c r="CJ67" s="67" t="s">
        <v>202</v>
      </c>
      <c r="CK67" s="67" t="s">
        <v>195</v>
      </c>
      <c r="CL67" s="67" t="s">
        <v>183</v>
      </c>
      <c r="CM67" s="68" t="s">
        <v>203</v>
      </c>
      <c r="CN67" s="67" t="s">
        <v>204</v>
      </c>
      <c r="CO67" s="67" t="s">
        <v>205</v>
      </c>
      <c r="CP67" s="67" t="s">
        <v>206</v>
      </c>
    </row>
    <row r="68" spans="1:104" s="95" customFormat="1" ht="13.5" hidden="1" customHeight="1">
      <c r="C68" s="96"/>
      <c r="V68" s="98" t="s">
        <v>176</v>
      </c>
      <c r="W68" s="98" t="s">
        <v>177</v>
      </c>
      <c r="X68" s="98" t="str">
        <f>IF(A9&lt;&gt;"",VLOOKUP(A9,A71:H117,8,FALSE),"")</f>
        <v/>
      </c>
      <c r="Y68" s="98" t="str">
        <f>IF(A9="","",A9)</f>
        <v/>
      </c>
      <c r="Z68" s="98" t="str">
        <f>IF(F9="","",F9)</f>
        <v/>
      </c>
      <c r="AA68" s="98" t="str">
        <f>IF(F8="","",F8)</f>
        <v/>
      </c>
      <c r="AB68" s="98" t="str">
        <f>IF(S9="","",S9)</f>
        <v/>
      </c>
      <c r="AC68" s="98" t="str">
        <f>IF(F11="","",F11)</f>
        <v/>
      </c>
      <c r="AD68" s="98" t="str">
        <f>IF(F10="","",F10)</f>
        <v/>
      </c>
      <c r="AE68" s="98" t="str">
        <f>IF(F12="","",F12)</f>
        <v/>
      </c>
      <c r="AF68" s="98" t="str">
        <f>IF(D14="","",D14)</f>
        <v/>
      </c>
      <c r="AG68" s="98" t="str">
        <f>IF(C15="","",C15)</f>
        <v/>
      </c>
      <c r="AH68" s="98" t="str">
        <f>IF(C13="","",C13)</f>
        <v/>
      </c>
      <c r="AI68" s="98" t="str">
        <f>M13&amp;"-"&amp;P13&amp;"-"&amp;S13</f>
        <v>--</v>
      </c>
      <c r="AJ68" s="98" t="str">
        <f>M15&amp;"-"&amp;P15&amp;"-"&amp;S15</f>
        <v>--</v>
      </c>
      <c r="AK68" s="98" t="str">
        <f>IF(D19="","",D19)</f>
        <v/>
      </c>
      <c r="AL68" s="98" t="str">
        <f>IF(G19="","",G19)</f>
        <v/>
      </c>
      <c r="AM68" s="98" t="str">
        <f>IF(D18="","",D18)</f>
        <v/>
      </c>
      <c r="AN68" s="98" t="str">
        <f>IF(G18="","",G18)</f>
        <v/>
      </c>
      <c r="AO68" s="98" t="str">
        <f>IF(C18="","",C18)</f>
        <v/>
      </c>
      <c r="AP68" s="98" t="str">
        <f>IF(J19="","",J19)</f>
        <v/>
      </c>
      <c r="AQ68" s="98" t="str">
        <f>IF(M18="","",M18)</f>
        <v/>
      </c>
      <c r="AR68" s="98" t="str">
        <f>IF(M20="","",M20)</f>
        <v/>
      </c>
      <c r="AS68" s="98" t="str">
        <f>IF(M22="","",M22)</f>
        <v/>
      </c>
      <c r="AT68" s="98" t="str">
        <f>IF(D25="","",D25)</f>
        <v/>
      </c>
      <c r="AU68" s="98" t="str">
        <f>IF(G25="","",G25)</f>
        <v/>
      </c>
      <c r="AV68" s="98" t="str">
        <f>IF(D24="","",D24)</f>
        <v/>
      </c>
      <c r="AW68" s="98" t="str">
        <f>IF(G24="","",G24)</f>
        <v/>
      </c>
      <c r="AX68" s="98" t="str">
        <f>IF(C24="","",C24)</f>
        <v/>
      </c>
      <c r="AY68" s="98" t="str">
        <f>IF(J25="","",J25)</f>
        <v/>
      </c>
      <c r="AZ68" s="98" t="str">
        <f>IF(M24="","",M24)</f>
        <v/>
      </c>
      <c r="BA68" s="98" t="str">
        <f>IF(M26="","",M26)</f>
        <v/>
      </c>
      <c r="BB68" s="98" t="str">
        <f>IF(M28="","",M28)</f>
        <v/>
      </c>
      <c r="BC68" s="98">
        <v>1</v>
      </c>
      <c r="BD68" s="98" t="str">
        <f>IF(D32="","",D32)</f>
        <v/>
      </c>
      <c r="BE68" s="98" t="str">
        <f>IF(G32="","",G32)</f>
        <v/>
      </c>
      <c r="BF68" s="98" t="str">
        <f>IF(D31="","",D31)</f>
        <v/>
      </c>
      <c r="BG68" s="98" t="str">
        <f>IF(G31="","",G31)</f>
        <v/>
      </c>
      <c r="BH68" s="98" t="str">
        <f>IF(C31="","",C31)</f>
        <v/>
      </c>
      <c r="BI68" s="98" t="str">
        <f>IF(J31="","",J31)</f>
        <v/>
      </c>
      <c r="BJ68" s="98" t="str">
        <f>IF(K31="","",K31)</f>
        <v/>
      </c>
      <c r="BK68" s="98" t="str">
        <f>CONCATENATE(L31,M31,N31,O31,P31,Q31,R31)</f>
        <v>平成年月日</v>
      </c>
      <c r="BL68" s="98" t="str">
        <f>IF(S31="","",S31)</f>
        <v/>
      </c>
      <c r="BM68" s="98">
        <v>2</v>
      </c>
      <c r="BN68" s="98" t="str">
        <f>IF(D35="","",D35)</f>
        <v/>
      </c>
      <c r="BO68" s="98" t="str">
        <f>IF(G35="","",G35)</f>
        <v/>
      </c>
      <c r="BP68" s="98" t="str">
        <f>IF(D34="","",D34)</f>
        <v/>
      </c>
      <c r="BQ68" s="98" t="str">
        <f>IF(G34="","",G34)</f>
        <v/>
      </c>
      <c r="BR68" s="98" t="str">
        <f>IF(C34="","",C34)</f>
        <v/>
      </c>
      <c r="BS68" s="98" t="str">
        <f>IF(J34="","",J34)</f>
        <v/>
      </c>
      <c r="BT68" s="98" t="str">
        <f>IF(K34="","",K34)</f>
        <v/>
      </c>
      <c r="BU68" s="98" t="str">
        <f>CONCATENATE(L34,M34,N34,O34,P34,Q34,R34)</f>
        <v>平成年月日</v>
      </c>
      <c r="BV68" s="98" t="str">
        <f>IF(S34="","",S34)</f>
        <v/>
      </c>
      <c r="BW68" s="98">
        <v>3</v>
      </c>
      <c r="BX68" s="98" t="str">
        <f>IF(D38="","",D38)</f>
        <v/>
      </c>
      <c r="BY68" s="98" t="str">
        <f>IF(G38="","",G38)</f>
        <v/>
      </c>
      <c r="BZ68" s="98" t="str">
        <f>IF(D37="","",D37)</f>
        <v/>
      </c>
      <c r="CA68" s="98" t="str">
        <f>IF(G37="","",G37)</f>
        <v/>
      </c>
      <c r="CB68" s="98" t="str">
        <f>IF(C37="","",C37)</f>
        <v/>
      </c>
      <c r="CC68" s="98" t="str">
        <f>IF(J37="","",J37)</f>
        <v/>
      </c>
      <c r="CD68" s="98" t="str">
        <f>IF(K37="","",K37)</f>
        <v/>
      </c>
      <c r="CE68" s="98" t="str">
        <f>CONCATENATE(L37,M37,N37,O37,P37,Q37,R37)</f>
        <v>平成年月日</v>
      </c>
      <c r="CF68" s="98" t="str">
        <f>IF(S37="","",S37)</f>
        <v/>
      </c>
      <c r="CG68" s="98">
        <v>4</v>
      </c>
      <c r="CH68" s="98" t="str">
        <f>IF(D41="","",D41)</f>
        <v/>
      </c>
      <c r="CI68" s="98" t="str">
        <f>IF(G41="","",G41)</f>
        <v/>
      </c>
      <c r="CJ68" s="98" t="str">
        <f>IF(D40="","",D40)</f>
        <v/>
      </c>
      <c r="CK68" s="98" t="str">
        <f>IF(G40="","",G40)</f>
        <v/>
      </c>
      <c r="CL68" s="98" t="str">
        <f>IF(C40="","",C40)</f>
        <v/>
      </c>
      <c r="CM68" s="98" t="str">
        <f>IF(J40="","",J40)</f>
        <v/>
      </c>
      <c r="CN68" s="98" t="str">
        <f>IF(K40="","",K40)</f>
        <v/>
      </c>
      <c r="CO68" s="98" t="str">
        <f>CONCATENATE(L40,M40,N40,O40,P40,Q40,R40)</f>
        <v>平成年月日</v>
      </c>
      <c r="CP68" s="98" t="str">
        <f>IF(S40="","",S40)</f>
        <v/>
      </c>
      <c r="CQ68" s="99"/>
      <c r="CR68" s="99"/>
      <c r="CS68" s="99"/>
      <c r="CT68" s="99"/>
      <c r="CU68" s="99"/>
      <c r="CV68" s="99"/>
      <c r="CW68" s="99"/>
      <c r="CX68" s="99"/>
      <c r="CY68" s="99"/>
      <c r="CZ68" s="99"/>
    </row>
    <row r="69" spans="1:104" s="109" customFormat="1" ht="13.5" hidden="1" customHeight="1">
      <c r="C69" s="96"/>
      <c r="V69" s="96">
        <v>1</v>
      </c>
      <c r="W69" s="96">
        <v>2</v>
      </c>
      <c r="X69" s="96">
        <v>3</v>
      </c>
      <c r="Y69" s="96">
        <v>4</v>
      </c>
      <c r="Z69" s="96">
        <v>5</v>
      </c>
      <c r="AA69" s="96">
        <v>6</v>
      </c>
      <c r="AB69" s="96">
        <v>7</v>
      </c>
      <c r="AC69" s="96">
        <v>8</v>
      </c>
      <c r="AD69" s="96">
        <v>9</v>
      </c>
      <c r="AE69" s="96">
        <v>10</v>
      </c>
      <c r="AF69" s="96">
        <v>11</v>
      </c>
      <c r="AG69" s="96">
        <v>12</v>
      </c>
      <c r="AH69" s="96">
        <v>13</v>
      </c>
      <c r="AI69" s="96">
        <v>14</v>
      </c>
      <c r="AJ69" s="96">
        <v>15</v>
      </c>
      <c r="AK69" s="96">
        <v>16</v>
      </c>
      <c r="AL69" s="96">
        <v>17</v>
      </c>
      <c r="AM69" s="96">
        <v>18</v>
      </c>
      <c r="AN69" s="96">
        <v>19</v>
      </c>
      <c r="AO69" s="96">
        <v>20</v>
      </c>
      <c r="AP69" s="96">
        <v>21</v>
      </c>
      <c r="AQ69" s="96">
        <v>22</v>
      </c>
      <c r="AR69" s="96">
        <v>23</v>
      </c>
      <c r="AS69" s="96">
        <v>24</v>
      </c>
      <c r="AT69" s="96">
        <v>25</v>
      </c>
      <c r="AU69" s="96">
        <v>26</v>
      </c>
      <c r="AV69" s="96">
        <v>27</v>
      </c>
      <c r="AW69" s="96">
        <v>28</v>
      </c>
      <c r="AX69" s="96">
        <v>29</v>
      </c>
      <c r="AY69" s="96">
        <v>30</v>
      </c>
      <c r="AZ69" s="96">
        <v>31</v>
      </c>
      <c r="BA69" s="96">
        <v>32</v>
      </c>
      <c r="BB69" s="96">
        <v>33</v>
      </c>
      <c r="BC69" s="96">
        <v>34</v>
      </c>
      <c r="BD69" s="96">
        <v>35</v>
      </c>
      <c r="BE69" s="96">
        <v>36</v>
      </c>
      <c r="BF69" s="96">
        <v>37</v>
      </c>
      <c r="BG69" s="96">
        <v>38</v>
      </c>
      <c r="BH69" s="96">
        <v>39</v>
      </c>
      <c r="BI69" s="96">
        <v>40</v>
      </c>
      <c r="BJ69" s="96">
        <v>41</v>
      </c>
      <c r="BK69" s="96">
        <v>42</v>
      </c>
      <c r="BL69" s="96">
        <v>43</v>
      </c>
      <c r="BM69" s="96">
        <v>44</v>
      </c>
      <c r="BN69" s="96">
        <v>45</v>
      </c>
      <c r="BO69" s="96">
        <v>46</v>
      </c>
      <c r="BP69" s="96">
        <v>47</v>
      </c>
      <c r="BQ69" s="96">
        <v>48</v>
      </c>
      <c r="BR69" s="96">
        <v>49</v>
      </c>
      <c r="BS69" s="96">
        <v>50</v>
      </c>
      <c r="BT69" s="96">
        <v>51</v>
      </c>
      <c r="BU69" s="96">
        <v>52</v>
      </c>
      <c r="BV69" s="96">
        <v>53</v>
      </c>
      <c r="BW69" s="96">
        <v>54</v>
      </c>
      <c r="BX69" s="96">
        <v>55</v>
      </c>
      <c r="BY69" s="96">
        <v>56</v>
      </c>
      <c r="BZ69" s="96">
        <v>57</v>
      </c>
      <c r="CA69" s="96">
        <v>58</v>
      </c>
      <c r="CB69" s="96">
        <v>59</v>
      </c>
      <c r="CC69" s="96">
        <v>60</v>
      </c>
      <c r="CD69" s="96">
        <v>61</v>
      </c>
      <c r="CE69" s="96">
        <v>62</v>
      </c>
      <c r="CF69" s="96">
        <v>63</v>
      </c>
      <c r="CG69" s="96">
        <v>64</v>
      </c>
      <c r="CH69" s="96">
        <v>65</v>
      </c>
      <c r="CI69" s="96">
        <v>66</v>
      </c>
      <c r="CJ69" s="96">
        <v>67</v>
      </c>
      <c r="CK69" s="96">
        <v>68</v>
      </c>
      <c r="CL69" s="96">
        <v>69</v>
      </c>
      <c r="CM69" s="96">
        <v>70</v>
      </c>
      <c r="CN69" s="96">
        <v>71</v>
      </c>
      <c r="CO69" s="96">
        <v>72</v>
      </c>
      <c r="CP69" s="96">
        <v>73</v>
      </c>
    </row>
    <row r="70" spans="1:104" ht="13.5" hidden="1" customHeight="1"/>
    <row r="71" spans="1:104" hidden="1">
      <c r="A71" t="s">
        <v>36</v>
      </c>
      <c r="B71" s="3" t="s">
        <v>395</v>
      </c>
      <c r="C71" s="24" t="s">
        <v>83</v>
      </c>
      <c r="D71" s="3">
        <v>1</v>
      </c>
      <c r="E71" s="3" t="s">
        <v>86</v>
      </c>
      <c r="F71" s="3">
        <v>15</v>
      </c>
      <c r="G71" s="3" t="s">
        <v>87</v>
      </c>
      <c r="H71" s="3">
        <v>1</v>
      </c>
    </row>
    <row r="72" spans="1:104" hidden="1">
      <c r="A72" t="s">
        <v>37</v>
      </c>
      <c r="B72" s="3" t="s">
        <v>396</v>
      </c>
      <c r="C72" s="24" t="s">
        <v>84</v>
      </c>
      <c r="D72" s="3">
        <v>2</v>
      </c>
      <c r="E72" s="3" t="s">
        <v>85</v>
      </c>
      <c r="F72" s="3">
        <v>16</v>
      </c>
      <c r="H72" s="3">
        <v>2</v>
      </c>
    </row>
    <row r="73" spans="1:104" hidden="1">
      <c r="A73" t="s">
        <v>38</v>
      </c>
      <c r="B73" s="3" t="s">
        <v>397</v>
      </c>
      <c r="D73" s="3">
        <v>3</v>
      </c>
      <c r="F73" s="3">
        <v>17</v>
      </c>
      <c r="H73" s="3">
        <v>3</v>
      </c>
    </row>
    <row r="74" spans="1:104" hidden="1">
      <c r="A74" t="s">
        <v>39</v>
      </c>
      <c r="B74" s="3" t="s">
        <v>250</v>
      </c>
      <c r="D74" s="3">
        <v>4</v>
      </c>
      <c r="F74" s="3">
        <v>18</v>
      </c>
      <c r="H74" s="3">
        <v>4</v>
      </c>
    </row>
    <row r="75" spans="1:104" hidden="1">
      <c r="A75" t="s">
        <v>40</v>
      </c>
      <c r="B75" s="3" t="s">
        <v>398</v>
      </c>
      <c r="F75" s="3">
        <v>19</v>
      </c>
      <c r="H75" s="3">
        <v>5</v>
      </c>
    </row>
    <row r="76" spans="1:104" hidden="1">
      <c r="A76" t="s">
        <v>41</v>
      </c>
      <c r="B76" s="3" t="s">
        <v>251</v>
      </c>
      <c r="H76" s="3">
        <v>6</v>
      </c>
    </row>
    <row r="77" spans="1:104" hidden="1">
      <c r="A77" t="s">
        <v>42</v>
      </c>
      <c r="B77" s="3" t="s">
        <v>399</v>
      </c>
      <c r="H77" s="3">
        <v>7</v>
      </c>
    </row>
    <row r="78" spans="1:104" hidden="1">
      <c r="A78" t="s">
        <v>43</v>
      </c>
      <c r="B78" s="3" t="s">
        <v>260</v>
      </c>
      <c r="H78" s="3">
        <v>8</v>
      </c>
    </row>
    <row r="79" spans="1:104" hidden="1">
      <c r="A79" t="s">
        <v>44</v>
      </c>
      <c r="B79" s="3" t="s">
        <v>400</v>
      </c>
      <c r="H79" s="3">
        <v>9</v>
      </c>
    </row>
    <row r="80" spans="1:104" hidden="1">
      <c r="A80" t="s">
        <v>45</v>
      </c>
      <c r="B80" s="3" t="s">
        <v>401</v>
      </c>
      <c r="H80" s="3">
        <v>10</v>
      </c>
    </row>
    <row r="81" spans="1:8" hidden="1">
      <c r="A81" t="s">
        <v>46</v>
      </c>
      <c r="B81" s="3" t="s">
        <v>402</v>
      </c>
      <c r="H81" s="3">
        <v>11</v>
      </c>
    </row>
    <row r="82" spans="1:8" hidden="1">
      <c r="A82" t="s">
        <v>47</v>
      </c>
      <c r="B82" s="3" t="s">
        <v>403</v>
      </c>
      <c r="H82" s="3">
        <v>12</v>
      </c>
    </row>
    <row r="83" spans="1:8" hidden="1">
      <c r="A83" t="s">
        <v>48</v>
      </c>
      <c r="B83" s="3" t="s">
        <v>404</v>
      </c>
      <c r="H83" s="3">
        <v>13</v>
      </c>
    </row>
    <row r="84" spans="1:8" hidden="1">
      <c r="A84" t="s">
        <v>49</v>
      </c>
      <c r="B84" s="3" t="s">
        <v>405</v>
      </c>
      <c r="H84" s="3">
        <v>14</v>
      </c>
    </row>
    <row r="85" spans="1:8" hidden="1">
      <c r="A85" t="s">
        <v>54</v>
      </c>
      <c r="B85" s="3" t="s">
        <v>406</v>
      </c>
      <c r="H85" s="3">
        <v>15</v>
      </c>
    </row>
    <row r="86" spans="1:8" hidden="1">
      <c r="A86" t="s">
        <v>50</v>
      </c>
      <c r="B86" s="3" t="s">
        <v>407</v>
      </c>
      <c r="H86" s="3">
        <v>16</v>
      </c>
    </row>
    <row r="87" spans="1:8" hidden="1">
      <c r="A87" t="s">
        <v>51</v>
      </c>
      <c r="B87" s="3" t="s">
        <v>408</v>
      </c>
      <c r="H87" s="3">
        <v>17</v>
      </c>
    </row>
    <row r="88" spans="1:8" hidden="1">
      <c r="A88" t="s">
        <v>52</v>
      </c>
      <c r="B88" s="3" t="s">
        <v>252</v>
      </c>
      <c r="H88" s="3">
        <v>18</v>
      </c>
    </row>
    <row r="89" spans="1:8" hidden="1">
      <c r="A89" t="s">
        <v>53</v>
      </c>
      <c r="B89" s="3" t="s">
        <v>409</v>
      </c>
      <c r="H89" s="3">
        <v>19</v>
      </c>
    </row>
    <row r="90" spans="1:8" hidden="1">
      <c r="A90" t="s">
        <v>55</v>
      </c>
      <c r="B90" s="3" t="s">
        <v>410</v>
      </c>
      <c r="H90" s="3">
        <v>20</v>
      </c>
    </row>
    <row r="91" spans="1:8" hidden="1">
      <c r="A91" t="s">
        <v>56</v>
      </c>
      <c r="B91" s="3" t="s">
        <v>411</v>
      </c>
      <c r="H91" s="3">
        <v>21</v>
      </c>
    </row>
    <row r="92" spans="1:8" hidden="1">
      <c r="A92" t="s">
        <v>57</v>
      </c>
      <c r="B92" s="3" t="s">
        <v>412</v>
      </c>
      <c r="H92" s="3">
        <v>22</v>
      </c>
    </row>
    <row r="93" spans="1:8" hidden="1">
      <c r="A93" t="s">
        <v>58</v>
      </c>
      <c r="B93" s="3" t="s">
        <v>413</v>
      </c>
      <c r="H93" s="3">
        <v>23</v>
      </c>
    </row>
    <row r="94" spans="1:8" hidden="1">
      <c r="A94" t="s">
        <v>59</v>
      </c>
      <c r="B94" s="3" t="s">
        <v>414</v>
      </c>
      <c r="H94" s="3">
        <v>24</v>
      </c>
    </row>
    <row r="95" spans="1:8" hidden="1">
      <c r="A95" t="s">
        <v>60</v>
      </c>
      <c r="B95" s="3" t="s">
        <v>253</v>
      </c>
      <c r="H95" s="3">
        <v>25</v>
      </c>
    </row>
    <row r="96" spans="1:8" hidden="1">
      <c r="A96" t="s">
        <v>61</v>
      </c>
      <c r="B96" s="3" t="s">
        <v>415</v>
      </c>
      <c r="H96" s="3">
        <v>26</v>
      </c>
    </row>
    <row r="97" spans="1:8" hidden="1">
      <c r="A97" t="s">
        <v>62</v>
      </c>
      <c r="B97" s="3" t="s">
        <v>416</v>
      </c>
      <c r="H97" s="3">
        <v>27</v>
      </c>
    </row>
    <row r="98" spans="1:8" hidden="1">
      <c r="A98" t="s">
        <v>63</v>
      </c>
      <c r="B98" s="3" t="s">
        <v>254</v>
      </c>
      <c r="H98" s="3">
        <v>28</v>
      </c>
    </row>
    <row r="99" spans="1:8" hidden="1">
      <c r="A99" t="s">
        <v>64</v>
      </c>
      <c r="B99" s="3" t="s">
        <v>417</v>
      </c>
      <c r="H99" s="3">
        <v>29</v>
      </c>
    </row>
    <row r="100" spans="1:8" hidden="1">
      <c r="A100" t="s">
        <v>65</v>
      </c>
      <c r="B100" s="3" t="s">
        <v>418</v>
      </c>
      <c r="H100" s="3">
        <v>30</v>
      </c>
    </row>
    <row r="101" spans="1:8" hidden="1">
      <c r="A101" t="s">
        <v>66</v>
      </c>
      <c r="B101" s="3" t="s">
        <v>419</v>
      </c>
      <c r="H101" s="3">
        <v>31</v>
      </c>
    </row>
    <row r="102" spans="1:8" hidden="1">
      <c r="A102" t="s">
        <v>67</v>
      </c>
      <c r="B102" s="3" t="s">
        <v>255</v>
      </c>
      <c r="H102" s="3">
        <v>32</v>
      </c>
    </row>
    <row r="103" spans="1:8" hidden="1">
      <c r="A103" t="s">
        <v>68</v>
      </c>
      <c r="B103" s="3" t="s">
        <v>420</v>
      </c>
      <c r="H103" s="3">
        <v>33</v>
      </c>
    </row>
    <row r="104" spans="1:8" hidden="1">
      <c r="A104" t="s">
        <v>69</v>
      </c>
      <c r="B104" s="3" t="s">
        <v>421</v>
      </c>
      <c r="H104" s="3">
        <v>34</v>
      </c>
    </row>
    <row r="105" spans="1:8" hidden="1">
      <c r="A105" t="s">
        <v>70</v>
      </c>
      <c r="B105" s="3" t="s">
        <v>422</v>
      </c>
      <c r="H105" s="3">
        <v>35</v>
      </c>
    </row>
    <row r="106" spans="1:8" hidden="1">
      <c r="A106" t="s">
        <v>71</v>
      </c>
      <c r="B106" s="3" t="s">
        <v>256</v>
      </c>
      <c r="H106" s="3">
        <v>36</v>
      </c>
    </row>
    <row r="107" spans="1:8" hidden="1">
      <c r="A107" t="s">
        <v>72</v>
      </c>
      <c r="B107" s="3" t="s">
        <v>257</v>
      </c>
      <c r="H107" s="3">
        <v>37</v>
      </c>
    </row>
    <row r="108" spans="1:8" hidden="1">
      <c r="A108" t="s">
        <v>73</v>
      </c>
      <c r="B108" s="3" t="s">
        <v>423</v>
      </c>
      <c r="H108" s="3">
        <v>38</v>
      </c>
    </row>
    <row r="109" spans="1:8" hidden="1">
      <c r="A109" t="s">
        <v>74</v>
      </c>
      <c r="B109" s="3" t="s">
        <v>258</v>
      </c>
      <c r="H109" s="3">
        <v>39</v>
      </c>
    </row>
    <row r="110" spans="1:8" hidden="1">
      <c r="A110" t="s">
        <v>75</v>
      </c>
      <c r="B110" s="3" t="s">
        <v>424</v>
      </c>
      <c r="H110" s="3">
        <v>40</v>
      </c>
    </row>
    <row r="111" spans="1:8" hidden="1">
      <c r="A111" t="s">
        <v>76</v>
      </c>
      <c r="B111" s="3" t="s">
        <v>425</v>
      </c>
      <c r="H111" s="3">
        <v>41</v>
      </c>
    </row>
    <row r="112" spans="1:8" hidden="1">
      <c r="A112" t="s">
        <v>77</v>
      </c>
      <c r="B112" s="3" t="s">
        <v>426</v>
      </c>
      <c r="H112" s="3">
        <v>42</v>
      </c>
    </row>
    <row r="113" spans="1:8" hidden="1">
      <c r="A113" t="s">
        <v>78</v>
      </c>
      <c r="B113" s="3" t="s">
        <v>427</v>
      </c>
      <c r="H113" s="3">
        <v>43</v>
      </c>
    </row>
    <row r="114" spans="1:8" hidden="1">
      <c r="A114" t="s">
        <v>79</v>
      </c>
      <c r="B114" s="3" t="s">
        <v>428</v>
      </c>
      <c r="H114" s="3">
        <v>44</v>
      </c>
    </row>
    <row r="115" spans="1:8" hidden="1">
      <c r="A115" t="s">
        <v>80</v>
      </c>
      <c r="B115" s="3" t="s">
        <v>429</v>
      </c>
      <c r="H115" s="3">
        <v>45</v>
      </c>
    </row>
    <row r="116" spans="1:8" hidden="1">
      <c r="A116" t="s">
        <v>81</v>
      </c>
      <c r="B116" s="3" t="s">
        <v>259</v>
      </c>
      <c r="H116" s="3">
        <v>46</v>
      </c>
    </row>
    <row r="117" spans="1:8" hidden="1">
      <c r="A117" t="s">
        <v>82</v>
      </c>
      <c r="B117" s="3" t="s">
        <v>430</v>
      </c>
      <c r="H117" s="3">
        <v>47</v>
      </c>
    </row>
  </sheetData>
  <sheetProtection password="C8F9" sheet="1" objects="1" scenarios="1"/>
  <mergeCells count="184">
    <mergeCell ref="C50:J50"/>
    <mergeCell ref="G18:I18"/>
    <mergeCell ref="J18:K18"/>
    <mergeCell ref="L20:L21"/>
    <mergeCell ref="L37:L39"/>
    <mergeCell ref="M37:M39"/>
    <mergeCell ref="N37:N39"/>
    <mergeCell ref="C39:I39"/>
    <mergeCell ref="D38:F38"/>
    <mergeCell ref="G38:I38"/>
    <mergeCell ref="G37:I37"/>
    <mergeCell ref="J37:J39"/>
    <mergeCell ref="D30:F30"/>
    <mergeCell ref="G30:I30"/>
    <mergeCell ref="J34:J36"/>
    <mergeCell ref="L18:L19"/>
    <mergeCell ref="L22:L23"/>
    <mergeCell ref="C31:C32"/>
    <mergeCell ref="C37:C38"/>
    <mergeCell ref="C34:C35"/>
    <mergeCell ref="D35:F35"/>
    <mergeCell ref="D31:F31"/>
    <mergeCell ref="D32:F32"/>
    <mergeCell ref="C42:I42"/>
    <mergeCell ref="G40:I40"/>
    <mergeCell ref="D41:F41"/>
    <mergeCell ref="G41:I41"/>
    <mergeCell ref="D37:F37"/>
    <mergeCell ref="C33:I33"/>
    <mergeCell ref="G31:I31"/>
    <mergeCell ref="A34:A36"/>
    <mergeCell ref="C36:I36"/>
    <mergeCell ref="Q34:Q36"/>
    <mergeCell ref="O40:O42"/>
    <mergeCell ref="K31:K33"/>
    <mergeCell ref="O37:O39"/>
    <mergeCell ref="P37:P39"/>
    <mergeCell ref="Q37:Q39"/>
    <mergeCell ref="P40:P42"/>
    <mergeCell ref="Q40:Q42"/>
    <mergeCell ref="J40:J42"/>
    <mergeCell ref="K40:K42"/>
    <mergeCell ref="L40:L42"/>
    <mergeCell ref="M40:M42"/>
    <mergeCell ref="N40:N42"/>
    <mergeCell ref="C40:C41"/>
    <mergeCell ref="A40:A42"/>
    <mergeCell ref="D40:F40"/>
    <mergeCell ref="S31:T33"/>
    <mergeCell ref="L31:L33"/>
    <mergeCell ref="M31:M33"/>
    <mergeCell ref="N31:N33"/>
    <mergeCell ref="O31:O33"/>
    <mergeCell ref="P31:P33"/>
    <mergeCell ref="Q31:Q33"/>
    <mergeCell ref="A37:A39"/>
    <mergeCell ref="K37:K39"/>
    <mergeCell ref="D34:F34"/>
    <mergeCell ref="G34:I34"/>
    <mergeCell ref="G35:I35"/>
    <mergeCell ref="A31:A33"/>
    <mergeCell ref="R34:R36"/>
    <mergeCell ref="S34:T36"/>
    <mergeCell ref="K34:K36"/>
    <mergeCell ref="L34:L36"/>
    <mergeCell ref="M34:M36"/>
    <mergeCell ref="N34:N36"/>
    <mergeCell ref="O34:O36"/>
    <mergeCell ref="J31:J33"/>
    <mergeCell ref="P34:P36"/>
    <mergeCell ref="R37:R39"/>
    <mergeCell ref="R40:R42"/>
    <mergeCell ref="S40:T42"/>
    <mergeCell ref="C18:C23"/>
    <mergeCell ref="D18:F18"/>
    <mergeCell ref="G17:I17"/>
    <mergeCell ref="C15:K16"/>
    <mergeCell ref="O13:O14"/>
    <mergeCell ref="P13:Q14"/>
    <mergeCell ref="R13:R14"/>
    <mergeCell ref="R15:R16"/>
    <mergeCell ref="M22:T23"/>
    <mergeCell ref="S15:T16"/>
    <mergeCell ref="M15:N16"/>
    <mergeCell ref="M18:T19"/>
    <mergeCell ref="D17:F17"/>
    <mergeCell ref="L15:L16"/>
    <mergeCell ref="L30:R30"/>
    <mergeCell ref="S30:T30"/>
    <mergeCell ref="L24:L25"/>
    <mergeCell ref="G32:I32"/>
    <mergeCell ref="L28:L29"/>
    <mergeCell ref="R31:R33"/>
    <mergeCell ref="M13:N14"/>
    <mergeCell ref="S37:T39"/>
    <mergeCell ref="A1:E3"/>
    <mergeCell ref="S9:T9"/>
    <mergeCell ref="S8:T8"/>
    <mergeCell ref="A19:B23"/>
    <mergeCell ref="A25:B29"/>
    <mergeCell ref="M20:T21"/>
    <mergeCell ref="M26:T27"/>
    <mergeCell ref="J17:K17"/>
    <mergeCell ref="D19:F23"/>
    <mergeCell ref="G19:I23"/>
    <mergeCell ref="J19:K23"/>
    <mergeCell ref="D24:F24"/>
    <mergeCell ref="G24:I24"/>
    <mergeCell ref="J24:K24"/>
    <mergeCell ref="A18:B18"/>
    <mergeCell ref="L26:L27"/>
    <mergeCell ref="A24:B24"/>
    <mergeCell ref="C24:C29"/>
    <mergeCell ref="M24:T25"/>
    <mergeCell ref="M28:T29"/>
    <mergeCell ref="D25:F29"/>
    <mergeCell ref="G25:I29"/>
    <mergeCell ref="J25:K29"/>
    <mergeCell ref="P6:S6"/>
    <mergeCell ref="M10:T10"/>
    <mergeCell ref="M12:T12"/>
    <mergeCell ref="S13:T14"/>
    <mergeCell ref="D8:E8"/>
    <mergeCell ref="A8:B8"/>
    <mergeCell ref="F9:R9"/>
    <mergeCell ref="A13:B13"/>
    <mergeCell ref="C13:K13"/>
    <mergeCell ref="D14:E14"/>
    <mergeCell ref="A14:B16"/>
    <mergeCell ref="D10:E10"/>
    <mergeCell ref="P15:Q16"/>
    <mergeCell ref="F8:R8"/>
    <mergeCell ref="D11:E11"/>
    <mergeCell ref="F11:L11"/>
    <mergeCell ref="M11:T11"/>
    <mergeCell ref="C8:C12"/>
    <mergeCell ref="A6:I6"/>
    <mergeCell ref="M1:P1"/>
    <mergeCell ref="Q1:T1"/>
    <mergeCell ref="D12:E12"/>
    <mergeCell ref="D9:E9"/>
    <mergeCell ref="A57:D63"/>
    <mergeCell ref="F58:H58"/>
    <mergeCell ref="F61:H61"/>
    <mergeCell ref="F54:G54"/>
    <mergeCell ref="F56:H56"/>
    <mergeCell ref="A51:G51"/>
    <mergeCell ref="I61:Q62"/>
    <mergeCell ref="I51:Q51"/>
    <mergeCell ref="A54:E54"/>
    <mergeCell ref="R61:R62"/>
    <mergeCell ref="I57:R59"/>
    <mergeCell ref="A9:B12"/>
    <mergeCell ref="F10:L10"/>
    <mergeCell ref="F12:L12"/>
    <mergeCell ref="M2:P4"/>
    <mergeCell ref="L13:L14"/>
    <mergeCell ref="Q2:T4"/>
    <mergeCell ref="J6:O6"/>
    <mergeCell ref="O15:O16"/>
    <mergeCell ref="AK3:AM3"/>
    <mergeCell ref="AN3:AP3"/>
    <mergeCell ref="AQ3:AR3"/>
    <mergeCell ref="AS3:AT3"/>
    <mergeCell ref="AQ2:AY2"/>
    <mergeCell ref="AZ2:BH2"/>
    <mergeCell ref="AZ3:BA3"/>
    <mergeCell ref="BB3:BC3"/>
    <mergeCell ref="BI2:BT2"/>
    <mergeCell ref="BU2:CF2"/>
    <mergeCell ref="CG2:CR2"/>
    <mergeCell ref="CS2:DD2"/>
    <mergeCell ref="BI3:BJ3"/>
    <mergeCell ref="BK3:BL3"/>
    <mergeCell ref="BQ3:BS3"/>
    <mergeCell ref="BU3:BV3"/>
    <mergeCell ref="BW3:BX3"/>
    <mergeCell ref="CC3:CE3"/>
    <mergeCell ref="CG3:CH3"/>
    <mergeCell ref="CI3:CJ3"/>
    <mergeCell ref="CO3:CQ3"/>
    <mergeCell ref="CS3:CT3"/>
    <mergeCell ref="CU3:CV3"/>
    <mergeCell ref="DA3:DC3"/>
  </mergeCells>
  <phoneticPr fontId="3"/>
  <conditionalFormatting sqref="A5:T7 C32:I32 A31:L31 B33:C33 N31:S31 A17:J17 L17:T17 C26:K27 D20:M20 D21:L21 M26 A18:B18 A19 D22:T23 A30:T30 A24:T24 A25 C25:T25 A14 C14:T14 S8 D18:T19 K54:U54 H54:I54 J56:P56 F56 A43:U50 E63:U63 V43:XFD63 A13:T13 D9:F9 A8:F8 A9:B12 D10:T12 C15:L16 O15:T16 C28:T29">
    <cfRule type="cellIs" dxfId="266" priority="42" stopIfTrue="1" operator="notEqual">
      <formula>""</formula>
    </cfRule>
  </conditionalFormatting>
  <conditionalFormatting sqref="C35:I35 A34:L34 N34:S34">
    <cfRule type="cellIs" dxfId="265" priority="41" stopIfTrue="1" operator="notEqual">
      <formula>""</formula>
    </cfRule>
  </conditionalFormatting>
  <conditionalFormatting sqref="C38:I38 A37:L37 N37:S37">
    <cfRule type="cellIs" dxfId="264" priority="40" stopIfTrue="1" operator="notEqual">
      <formula>""</formula>
    </cfRule>
  </conditionalFormatting>
  <conditionalFormatting sqref="C41:I41 A40:L40 N40:S40">
    <cfRule type="cellIs" dxfId="263" priority="39" stopIfTrue="1" operator="notEqual">
      <formula>""</formula>
    </cfRule>
  </conditionalFormatting>
  <conditionalFormatting sqref="M31">
    <cfRule type="cellIs" dxfId="262" priority="31" stopIfTrue="1" operator="notEqual">
      <formula>""</formula>
    </cfRule>
  </conditionalFormatting>
  <conditionalFormatting sqref="L26:L27">
    <cfRule type="cellIs" dxfId="261" priority="30" stopIfTrue="1" operator="notEqual">
      <formula>""</formula>
    </cfRule>
  </conditionalFormatting>
  <conditionalFormatting sqref="M34 M37 M40">
    <cfRule type="cellIs" dxfId="260" priority="28" stopIfTrue="1" operator="notEqual">
      <formula>""</formula>
    </cfRule>
  </conditionalFormatting>
  <conditionalFormatting sqref="B32">
    <cfRule type="cellIs" dxfId="259" priority="27" stopIfTrue="1" operator="notEqual">
      <formula>""</formula>
    </cfRule>
  </conditionalFormatting>
  <conditionalFormatting sqref="B35">
    <cfRule type="cellIs" dxfId="258" priority="26" stopIfTrue="1" operator="notEqual">
      <formula>""</formula>
    </cfRule>
  </conditionalFormatting>
  <conditionalFormatting sqref="B38">
    <cfRule type="cellIs" dxfId="257" priority="25" stopIfTrue="1" operator="notEqual">
      <formula>""</formula>
    </cfRule>
  </conditionalFormatting>
  <conditionalFormatting sqref="B41">
    <cfRule type="cellIs" dxfId="256" priority="24" stopIfTrue="1" operator="notEqual">
      <formula>""</formula>
    </cfRule>
  </conditionalFormatting>
  <conditionalFormatting sqref="S9:T9">
    <cfRule type="cellIs" dxfId="255" priority="19" stopIfTrue="1" operator="notEqual">
      <formula>""</formula>
    </cfRule>
  </conditionalFormatting>
  <conditionalFormatting sqref="C18:C23">
    <cfRule type="cellIs" dxfId="254" priority="20" stopIfTrue="1" operator="notEqual">
      <formula>""</formula>
    </cfRule>
  </conditionalFormatting>
  <conditionalFormatting sqref="F58:F61">
    <cfRule type="cellIs" dxfId="253" priority="16" stopIfTrue="1" operator="notEqual">
      <formula>""</formula>
    </cfRule>
  </conditionalFormatting>
  <conditionalFormatting sqref="A56:F56 Q56:U56 A57 E58:E61 E62:H62 E57:H57 A55:U55 G59:H60 A54:F54 A52:U53 A51 J60:Q60 S60:U60 H51:I51 R51:U51">
    <cfRule type="cellIs" dxfId="252" priority="18" stopIfTrue="1" operator="notEqual">
      <formula>""</formula>
    </cfRule>
  </conditionalFormatting>
  <conditionalFormatting sqref="R51">
    <cfRule type="cellIs" dxfId="251" priority="13" stopIfTrue="1" operator="notEqual">
      <formula>""</formula>
    </cfRule>
  </conditionalFormatting>
  <conditionalFormatting sqref="I57 I60:I61">
    <cfRule type="cellIs" dxfId="250" priority="12" stopIfTrue="1" operator="notEqual">
      <formula>""</formula>
    </cfRule>
  </conditionalFormatting>
  <conditionalFormatting sqref="R60">
    <cfRule type="cellIs" dxfId="249" priority="11" stopIfTrue="1" operator="notEqual">
      <formula>""</formula>
    </cfRule>
  </conditionalFormatting>
  <conditionalFormatting sqref="R61">
    <cfRule type="cellIs" dxfId="248" priority="8" stopIfTrue="1" operator="notEqual">
      <formula>""</formula>
    </cfRule>
  </conditionalFormatting>
  <conditionalFormatting sqref="R61">
    <cfRule type="cellIs" dxfId="247" priority="9" stopIfTrue="1" operator="notEqual">
      <formula>""</formula>
    </cfRule>
  </conditionalFormatting>
  <conditionalFormatting sqref="B36:C36">
    <cfRule type="cellIs" dxfId="246" priority="4" stopIfTrue="1" operator="notEqual">
      <formula>""</formula>
    </cfRule>
  </conditionalFormatting>
  <conditionalFormatting sqref="B39:C39">
    <cfRule type="cellIs" dxfId="245" priority="3" stopIfTrue="1" operator="notEqual">
      <formula>""</formula>
    </cfRule>
  </conditionalFormatting>
  <conditionalFormatting sqref="B42:C42">
    <cfRule type="cellIs" dxfId="244" priority="2" stopIfTrue="1" operator="notEqual">
      <formula>""</formula>
    </cfRule>
  </conditionalFormatting>
  <conditionalFormatting sqref="M15:N16">
    <cfRule type="cellIs" dxfId="243" priority="1" stopIfTrue="1" operator="notEqual">
      <formula>""</formula>
    </cfRule>
  </conditionalFormatting>
  <dataValidations count="12">
    <dataValidation type="list" allowBlank="1" showInputMessage="1" showErrorMessage="1" sqref="C31:C32 S9:T9 C18:C29 C40:C41 C37:C38 C34:C35" xr:uid="{00000000-0002-0000-0200-000000000000}">
      <formula1>$E$71:$E$72</formula1>
    </dataValidation>
    <dataValidation type="list" allowBlank="1" showInputMessage="1" showErrorMessage="1" sqref="S31:T42" xr:uid="{00000000-0002-0000-0200-000001000000}">
      <formula1>"○"</formula1>
    </dataValidation>
    <dataValidation type="whole" imeMode="halfAlpha" allowBlank="1" showInputMessage="1" showErrorMessage="1" sqref="Q31:Q42" xr:uid="{00000000-0002-0000-0200-000002000000}">
      <formula1>1</formula1>
      <formula2>31</formula2>
    </dataValidation>
    <dataValidation type="whole" imeMode="halfAlpha" allowBlank="1" showInputMessage="1" showErrorMessage="1" sqref="O31:O42" xr:uid="{00000000-0002-0000-0200-000003000000}">
      <formula1>1</formula1>
      <formula2>12</formula2>
    </dataValidation>
    <dataValidation imeMode="on" allowBlank="1" showInputMessage="1" showErrorMessage="1" sqref="F8:R9 M24:T27 C13:K13 C15:K16 D18:I29 D31:I32 D34:I35 D37:I38 D40:I41 M18:T21 F10:L12" xr:uid="{00000000-0002-0000-0200-000004000000}"/>
    <dataValidation imeMode="halfAlpha" allowBlank="1" showInputMessage="1" showErrorMessage="1" sqref="D14:E14 P13:Q16 S13:T16 M22:T23 M13:N16 M28:T29" xr:uid="{00000000-0002-0000-0200-000005000000}"/>
    <dataValidation type="list" imeMode="halfAlpha" allowBlank="1" showInputMessage="1" showErrorMessage="1" sqref="K31:K42" xr:uid="{00000000-0002-0000-0200-000006000000}">
      <formula1>$F$71:$F$75</formula1>
    </dataValidation>
    <dataValidation type="list" imeMode="halfAlpha" allowBlank="1" showInputMessage="1" showErrorMessage="1" sqref="J31:J42" xr:uid="{00000000-0002-0000-0200-000007000000}">
      <formula1>$D$71:$D$74</formula1>
    </dataValidation>
    <dataValidation type="list" allowBlank="1" showInputMessage="1" showErrorMessage="1" sqref="J19:K23 J25:K29" xr:uid="{00000000-0002-0000-0200-000008000000}">
      <formula1>$C$71:$C$72</formula1>
    </dataValidation>
    <dataValidation type="whole" imeMode="halfAlpha" allowBlank="1" showInputMessage="1" showErrorMessage="1" sqref="M31:M42" xr:uid="{00000000-0002-0000-0200-000009000000}">
      <formula1>16</formula1>
      <formula2>20</formula2>
    </dataValidation>
    <dataValidation type="list" allowBlank="1" showInputMessage="1" showErrorMessage="1" sqref="A9:B12" xr:uid="{00000000-0002-0000-0200-00000A000000}">
      <formula1>$A$71:$A$117</formula1>
    </dataValidation>
    <dataValidation type="textLength" imeMode="disabled" allowBlank="1" showInputMessage="1" showErrorMessage="1" error="長さが違います" sqref="C33:I33 C36:I36 C39:I39 C42:I42" xr:uid="{00000000-0002-0000-0200-00000B000000}">
      <formula1>9</formula1>
      <formula2>10</formula2>
    </dataValidation>
  </dataValidations>
  <printOptions horizontalCentered="1"/>
  <pageMargins left="0.78740157480314965" right="0.59055118110236227" top="0.59055118110236227" bottom="0.39370078740157483" header="0" footer="0"/>
  <pageSetup paperSize="9" scale="7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indexed="48"/>
    <pageSetUpPr fitToPage="1"/>
  </sheetPr>
  <dimension ref="A1:DD117"/>
  <sheetViews>
    <sheetView showGridLines="0" view="pageBreakPreview" zoomScaleNormal="40" zoomScaleSheetLayoutView="100" workbookViewId="0">
      <pane xSplit="21" topLeftCell="V1" activePane="topRight" state="frozen"/>
      <selection activeCell="F9" sqref="F9:R9"/>
      <selection pane="topRight" sqref="A1:E3"/>
    </sheetView>
  </sheetViews>
  <sheetFormatPr defaultColWidth="9" defaultRowHeight="13.5"/>
  <cols>
    <col min="1" max="1" width="4.375" style="3" customWidth="1"/>
    <col min="2" max="2" width="9.125" style="3" customWidth="1"/>
    <col min="3" max="3" width="5.25" style="24" customWidth="1"/>
    <col min="4" max="4" width="5.125" style="3" customWidth="1"/>
    <col min="5" max="5" width="6.25" style="3" customWidth="1"/>
    <col min="6" max="6" width="12.125" style="3" customWidth="1"/>
    <col min="7" max="7" width="10.625" style="3" customWidth="1"/>
    <col min="8" max="9" width="6.625" style="3" customWidth="1"/>
    <col min="10" max="11" width="4.625" style="3" customWidth="1"/>
    <col min="12" max="12" width="7.5" style="3" customWidth="1"/>
    <col min="13" max="20" width="4.125" style="3" customWidth="1"/>
    <col min="21" max="24" width="9" style="3" customWidth="1"/>
    <col min="25" max="34" width="9" style="3"/>
    <col min="35" max="35" width="8.875" style="3" customWidth="1"/>
    <col min="36" max="36" width="9" style="3" customWidth="1"/>
    <col min="37" max="41" width="9" style="3"/>
    <col min="42" max="42" width="9" style="3" customWidth="1"/>
    <col min="43" max="59" width="9" style="3"/>
    <col min="60" max="60" width="9" style="3" customWidth="1"/>
    <col min="61" max="68" width="9" style="3"/>
    <col min="69" max="69" width="9" style="3" customWidth="1"/>
    <col min="70" max="77" width="9" style="3"/>
    <col min="78" max="78" width="9" style="3" customWidth="1"/>
    <col min="79" max="16384" width="9" style="3"/>
  </cols>
  <sheetData>
    <row r="1" spans="1:108" ht="17.25" customHeight="1">
      <c r="A1" s="481" t="s">
        <v>118</v>
      </c>
      <c r="B1" s="482"/>
      <c r="C1" s="482"/>
      <c r="D1" s="482"/>
      <c r="E1" s="483"/>
      <c r="G1" s="1"/>
      <c r="H1" s="1"/>
      <c r="I1" s="1"/>
      <c r="J1" s="1"/>
      <c r="K1" s="16"/>
      <c r="L1" s="17"/>
      <c r="M1" s="312" t="s">
        <v>35</v>
      </c>
      <c r="N1" s="312"/>
      <c r="O1" s="312"/>
      <c r="P1" s="312"/>
      <c r="Q1" s="313" t="s">
        <v>0</v>
      </c>
      <c r="R1" s="313"/>
      <c r="S1" s="313"/>
      <c r="T1" s="313"/>
      <c r="U1" s="140"/>
      <c r="V1" s="140"/>
      <c r="W1" s="16"/>
    </row>
    <row r="2" spans="1:108" ht="19.5" customHeight="1">
      <c r="A2" s="484"/>
      <c r="B2" s="485"/>
      <c r="C2" s="485"/>
      <c r="D2" s="485"/>
      <c r="E2" s="486"/>
      <c r="G2" s="1"/>
      <c r="H2" s="1"/>
      <c r="I2" s="1"/>
      <c r="J2" s="1"/>
      <c r="K2" s="18"/>
      <c r="L2" s="28"/>
      <c r="M2" s="346" t="s">
        <v>22</v>
      </c>
      <c r="N2" s="347"/>
      <c r="O2" s="347"/>
      <c r="P2" s="348"/>
      <c r="Q2" s="357" t="s">
        <v>22</v>
      </c>
      <c r="R2" s="357"/>
      <c r="S2" s="357"/>
      <c r="T2" s="357"/>
      <c r="U2" s="136"/>
      <c r="V2" s="136"/>
      <c r="W2" s="18"/>
      <c r="Y2" s="76" t="s">
        <v>158</v>
      </c>
      <c r="Z2" s="76"/>
      <c r="AA2" s="76"/>
      <c r="AQ2" s="309" t="s">
        <v>283</v>
      </c>
      <c r="AR2" s="309"/>
      <c r="AS2" s="309"/>
      <c r="AT2" s="309"/>
      <c r="AU2" s="309"/>
      <c r="AV2" s="309"/>
      <c r="AW2" s="309"/>
      <c r="AX2" s="309"/>
      <c r="AY2" s="309"/>
      <c r="AZ2" s="309" t="s">
        <v>284</v>
      </c>
      <c r="BA2" s="309"/>
      <c r="BB2" s="309"/>
      <c r="BC2" s="309"/>
      <c r="BD2" s="309"/>
      <c r="BE2" s="309"/>
      <c r="BF2" s="309"/>
      <c r="BG2" s="309"/>
      <c r="BH2" s="309"/>
      <c r="BI2" s="308" t="s">
        <v>296</v>
      </c>
      <c r="BJ2" s="308"/>
      <c r="BK2" s="308"/>
      <c r="BL2" s="308"/>
      <c r="BM2" s="308"/>
      <c r="BN2" s="308"/>
      <c r="BO2" s="308"/>
      <c r="BP2" s="308"/>
      <c r="BQ2" s="308"/>
      <c r="BR2" s="308"/>
      <c r="BS2" s="308"/>
      <c r="BT2" s="308"/>
      <c r="BU2" s="308" t="s">
        <v>285</v>
      </c>
      <c r="BV2" s="308"/>
      <c r="BW2" s="308"/>
      <c r="BX2" s="308"/>
      <c r="BY2" s="308"/>
      <c r="BZ2" s="308"/>
      <c r="CA2" s="308"/>
      <c r="CB2" s="308"/>
      <c r="CC2" s="308"/>
      <c r="CD2" s="308"/>
      <c r="CE2" s="308"/>
      <c r="CF2" s="308"/>
      <c r="CG2" s="308" t="s">
        <v>286</v>
      </c>
      <c r="CH2" s="308"/>
      <c r="CI2" s="308"/>
      <c r="CJ2" s="308"/>
      <c r="CK2" s="308"/>
      <c r="CL2" s="308"/>
      <c r="CM2" s="308"/>
      <c r="CN2" s="308"/>
      <c r="CO2" s="308"/>
      <c r="CP2" s="308"/>
      <c r="CQ2" s="308"/>
      <c r="CR2" s="308"/>
      <c r="CS2" s="308" t="s">
        <v>287</v>
      </c>
      <c r="CT2" s="308"/>
      <c r="CU2" s="308"/>
      <c r="CV2" s="308"/>
      <c r="CW2" s="308"/>
      <c r="CX2" s="308"/>
      <c r="CY2" s="308"/>
      <c r="CZ2" s="308"/>
      <c r="DA2" s="308"/>
      <c r="DB2" s="308"/>
      <c r="DC2" s="308"/>
      <c r="DD2" s="308"/>
    </row>
    <row r="3" spans="1:108" ht="18" customHeight="1" thickBot="1">
      <c r="A3" s="487"/>
      <c r="B3" s="488"/>
      <c r="C3" s="488"/>
      <c r="D3" s="488"/>
      <c r="E3" s="489"/>
      <c r="G3" s="5"/>
      <c r="H3" s="1"/>
      <c r="I3" s="1"/>
      <c r="J3" s="1"/>
      <c r="K3" s="18"/>
      <c r="L3" s="28"/>
      <c r="M3" s="349"/>
      <c r="N3" s="350"/>
      <c r="O3" s="350"/>
      <c r="P3" s="351"/>
      <c r="Q3" s="358"/>
      <c r="R3" s="358"/>
      <c r="S3" s="358"/>
      <c r="T3" s="358"/>
      <c r="U3" s="136"/>
      <c r="V3" s="136"/>
      <c r="W3" s="18"/>
      <c r="Y3" s="239" t="s">
        <v>269</v>
      </c>
      <c r="Z3" s="239" t="s">
        <v>270</v>
      </c>
      <c r="AA3" s="239" t="s">
        <v>268</v>
      </c>
      <c r="AB3" s="239" t="s">
        <v>271</v>
      </c>
      <c r="AC3" s="239" t="s">
        <v>272</v>
      </c>
      <c r="AD3" s="239" t="s">
        <v>273</v>
      </c>
      <c r="AE3" s="239" t="s">
        <v>4</v>
      </c>
      <c r="AF3" s="239" t="s">
        <v>343</v>
      </c>
      <c r="AG3" s="239" t="s">
        <v>274</v>
      </c>
      <c r="AH3" s="239" t="s">
        <v>275</v>
      </c>
      <c r="AI3" s="239" t="s">
        <v>276</v>
      </c>
      <c r="AJ3" s="239" t="s">
        <v>272</v>
      </c>
      <c r="AK3" s="309" t="s">
        <v>277</v>
      </c>
      <c r="AL3" s="309"/>
      <c r="AM3" s="309"/>
      <c r="AN3" s="309" t="s">
        <v>278</v>
      </c>
      <c r="AO3" s="309"/>
      <c r="AP3" s="309"/>
      <c r="AQ3" s="309" t="s">
        <v>279</v>
      </c>
      <c r="AR3" s="309"/>
      <c r="AS3" s="309" t="s">
        <v>272</v>
      </c>
      <c r="AT3" s="309"/>
      <c r="AU3" s="239" t="s">
        <v>273</v>
      </c>
      <c r="AV3" s="239" t="s">
        <v>280</v>
      </c>
      <c r="AW3" s="239" t="s">
        <v>281</v>
      </c>
      <c r="AX3" s="239" t="s">
        <v>282</v>
      </c>
      <c r="AY3" s="239" t="s">
        <v>277</v>
      </c>
      <c r="AZ3" s="309" t="s">
        <v>279</v>
      </c>
      <c r="BA3" s="309"/>
      <c r="BB3" s="309" t="s">
        <v>272</v>
      </c>
      <c r="BC3" s="309"/>
      <c r="BD3" s="239" t="s">
        <v>273</v>
      </c>
      <c r="BE3" s="239" t="s">
        <v>280</v>
      </c>
      <c r="BF3" s="239" t="s">
        <v>281</v>
      </c>
      <c r="BG3" s="239" t="s">
        <v>282</v>
      </c>
      <c r="BH3" s="239" t="s">
        <v>277</v>
      </c>
      <c r="BI3" s="309" t="s">
        <v>288</v>
      </c>
      <c r="BJ3" s="309"/>
      <c r="BK3" s="309" t="s">
        <v>289</v>
      </c>
      <c r="BL3" s="309"/>
      <c r="BM3" s="239" t="s">
        <v>290</v>
      </c>
      <c r="BN3" s="239" t="s">
        <v>291</v>
      </c>
      <c r="BO3" s="239" t="s">
        <v>292</v>
      </c>
      <c r="BP3" s="239" t="s">
        <v>293</v>
      </c>
      <c r="BQ3" s="309" t="s">
        <v>294</v>
      </c>
      <c r="BR3" s="309"/>
      <c r="BS3" s="309"/>
      <c r="BT3" s="240" t="s">
        <v>295</v>
      </c>
      <c r="BU3" s="309" t="s">
        <v>288</v>
      </c>
      <c r="BV3" s="309"/>
      <c r="BW3" s="309" t="s">
        <v>289</v>
      </c>
      <c r="BX3" s="309"/>
      <c r="BY3" s="239" t="s">
        <v>290</v>
      </c>
      <c r="BZ3" s="239" t="s">
        <v>291</v>
      </c>
      <c r="CA3" s="239" t="s">
        <v>292</v>
      </c>
      <c r="CB3" s="239" t="s">
        <v>293</v>
      </c>
      <c r="CC3" s="309" t="s">
        <v>294</v>
      </c>
      <c r="CD3" s="309"/>
      <c r="CE3" s="309"/>
      <c r="CF3" s="240" t="s">
        <v>295</v>
      </c>
      <c r="CG3" s="309" t="s">
        <v>288</v>
      </c>
      <c r="CH3" s="309"/>
      <c r="CI3" s="309" t="s">
        <v>289</v>
      </c>
      <c r="CJ3" s="309"/>
      <c r="CK3" s="239" t="s">
        <v>290</v>
      </c>
      <c r="CL3" s="239" t="s">
        <v>291</v>
      </c>
      <c r="CM3" s="239" t="s">
        <v>292</v>
      </c>
      <c r="CN3" s="239" t="s">
        <v>293</v>
      </c>
      <c r="CO3" s="309" t="s">
        <v>294</v>
      </c>
      <c r="CP3" s="309"/>
      <c r="CQ3" s="309"/>
      <c r="CR3" s="240" t="s">
        <v>295</v>
      </c>
      <c r="CS3" s="309" t="s">
        <v>288</v>
      </c>
      <c r="CT3" s="309"/>
      <c r="CU3" s="309" t="s">
        <v>289</v>
      </c>
      <c r="CV3" s="309"/>
      <c r="CW3" s="239" t="s">
        <v>290</v>
      </c>
      <c r="CX3" s="239" t="s">
        <v>291</v>
      </c>
      <c r="CY3" s="239" t="s">
        <v>292</v>
      </c>
      <c r="CZ3" s="239" t="s">
        <v>293</v>
      </c>
      <c r="DA3" s="309" t="s">
        <v>294</v>
      </c>
      <c r="DB3" s="309"/>
      <c r="DC3" s="309"/>
      <c r="DD3" s="240" t="s">
        <v>295</v>
      </c>
    </row>
    <row r="4" spans="1:108" ht="14.25" thickBot="1">
      <c r="A4" s="1"/>
      <c r="B4" s="1"/>
      <c r="C4" s="140"/>
      <c r="D4" s="1"/>
      <c r="E4" s="1"/>
      <c r="F4" s="1"/>
      <c r="G4" s="1"/>
      <c r="H4" s="1"/>
      <c r="I4" s="1"/>
      <c r="J4" s="1"/>
      <c r="K4" s="29"/>
      <c r="L4" s="30"/>
      <c r="M4" s="352"/>
      <c r="N4" s="353"/>
      <c r="O4" s="353"/>
      <c r="P4" s="354"/>
      <c r="Q4" s="359"/>
      <c r="R4" s="359"/>
      <c r="S4" s="359"/>
      <c r="T4" s="359"/>
      <c r="U4" s="136"/>
      <c r="V4" s="136"/>
      <c r="W4" s="18"/>
      <c r="Y4" s="239">
        <f>A9</f>
        <v>0</v>
      </c>
      <c r="Z4" s="239"/>
      <c r="AA4" s="239"/>
      <c r="AB4" s="239">
        <f>F9</f>
        <v>0</v>
      </c>
      <c r="AC4" s="239">
        <f>F8</f>
        <v>0</v>
      </c>
      <c r="AD4" s="241">
        <f>S9</f>
        <v>0</v>
      </c>
      <c r="AE4" s="239">
        <f>F11</f>
        <v>0</v>
      </c>
      <c r="AF4" s="239">
        <f>F10</f>
        <v>0</v>
      </c>
      <c r="AG4" s="239">
        <f>F12</f>
        <v>0</v>
      </c>
      <c r="AH4" s="239">
        <f>D14</f>
        <v>0</v>
      </c>
      <c r="AI4" s="239">
        <f>C15</f>
        <v>0</v>
      </c>
      <c r="AJ4" s="239">
        <f>C13</f>
        <v>0</v>
      </c>
      <c r="AK4" s="241">
        <f>M13</f>
        <v>0</v>
      </c>
      <c r="AL4" s="241">
        <f>P13</f>
        <v>0</v>
      </c>
      <c r="AM4" s="241">
        <f>S13</f>
        <v>0</v>
      </c>
      <c r="AN4" s="241">
        <f>M15</f>
        <v>0</v>
      </c>
      <c r="AO4" s="241">
        <f>P15</f>
        <v>0</v>
      </c>
      <c r="AP4" s="241">
        <f>S15</f>
        <v>0</v>
      </c>
      <c r="AQ4" s="239">
        <f>D19</f>
        <v>0</v>
      </c>
      <c r="AR4" s="239">
        <f>G19</f>
        <v>0</v>
      </c>
      <c r="AS4" s="239">
        <f>D18</f>
        <v>0</v>
      </c>
      <c r="AT4" s="239">
        <f>G18</f>
        <v>0</v>
      </c>
      <c r="AU4" s="239">
        <f>C18</f>
        <v>0</v>
      </c>
      <c r="AV4" s="239">
        <f>J19</f>
        <v>0</v>
      </c>
      <c r="AW4" s="239">
        <f>M18</f>
        <v>0</v>
      </c>
      <c r="AX4" s="239">
        <f>M20</f>
        <v>0</v>
      </c>
      <c r="AY4" s="241">
        <f>M22</f>
        <v>0</v>
      </c>
      <c r="AZ4" s="239">
        <f>D25</f>
        <v>0</v>
      </c>
      <c r="BA4" s="239">
        <f>G25</f>
        <v>0</v>
      </c>
      <c r="BB4" s="239">
        <f>D24</f>
        <v>0</v>
      </c>
      <c r="BC4" s="239">
        <f>G24</f>
        <v>0</v>
      </c>
      <c r="BD4" s="239">
        <f>C24</f>
        <v>0</v>
      </c>
      <c r="BE4" s="239">
        <f>J25</f>
        <v>0</v>
      </c>
      <c r="BF4" s="239">
        <f>M24</f>
        <v>0</v>
      </c>
      <c r="BG4" s="239">
        <f>M26</f>
        <v>0</v>
      </c>
      <c r="BH4" s="241">
        <f>M28</f>
        <v>0</v>
      </c>
      <c r="BI4" s="239">
        <f>D32</f>
        <v>0</v>
      </c>
      <c r="BJ4" s="239">
        <f>G32</f>
        <v>0</v>
      </c>
      <c r="BK4" s="239">
        <f>D31</f>
        <v>0</v>
      </c>
      <c r="BL4" s="239">
        <f>G31</f>
        <v>0</v>
      </c>
      <c r="BM4" s="239">
        <f>C31</f>
        <v>0</v>
      </c>
      <c r="BN4" s="242">
        <f>C33</f>
        <v>0</v>
      </c>
      <c r="BO4" s="239">
        <f>J31</f>
        <v>0</v>
      </c>
      <c r="BP4" s="239">
        <f>K31</f>
        <v>0</v>
      </c>
      <c r="BQ4" s="239">
        <f>M31</f>
        <v>0</v>
      </c>
      <c r="BR4" s="239">
        <f>O31</f>
        <v>0</v>
      </c>
      <c r="BS4" s="239">
        <f>Q31</f>
        <v>0</v>
      </c>
      <c r="BT4" s="239">
        <f>S31</f>
        <v>0</v>
      </c>
      <c r="BU4" s="239">
        <f>D35</f>
        <v>0</v>
      </c>
      <c r="BV4" s="239">
        <f>G35</f>
        <v>0</v>
      </c>
      <c r="BW4" s="239">
        <f>D34</f>
        <v>0</v>
      </c>
      <c r="BX4" s="239">
        <f>G34</f>
        <v>0</v>
      </c>
      <c r="BY4" s="239">
        <f>C34</f>
        <v>0</v>
      </c>
      <c r="BZ4" s="242">
        <f>C36</f>
        <v>0</v>
      </c>
      <c r="CA4" s="239">
        <f>J34</f>
        <v>0</v>
      </c>
      <c r="CB4" s="239">
        <f>K34</f>
        <v>0</v>
      </c>
      <c r="CC4" s="239">
        <f>M34</f>
        <v>0</v>
      </c>
      <c r="CD4" s="239">
        <f>O34</f>
        <v>0</v>
      </c>
      <c r="CE4" s="239">
        <f>Q34</f>
        <v>0</v>
      </c>
      <c r="CF4" s="239">
        <f>S34</f>
        <v>0</v>
      </c>
      <c r="CG4" s="239">
        <f>D38</f>
        <v>0</v>
      </c>
      <c r="CH4" s="239">
        <f>G38</f>
        <v>0</v>
      </c>
      <c r="CI4" s="239">
        <f>D37</f>
        <v>0</v>
      </c>
      <c r="CJ4" s="239">
        <f>G37</f>
        <v>0</v>
      </c>
      <c r="CK4" s="239">
        <f>C37</f>
        <v>0</v>
      </c>
      <c r="CL4" s="242">
        <f>C39</f>
        <v>0</v>
      </c>
      <c r="CM4" s="239">
        <f>J37</f>
        <v>0</v>
      </c>
      <c r="CN4" s="239">
        <f>K37</f>
        <v>0</v>
      </c>
      <c r="CO4" s="239">
        <f>M37</f>
        <v>0</v>
      </c>
      <c r="CP4" s="239">
        <f>O37</f>
        <v>0</v>
      </c>
      <c r="CQ4" s="239">
        <f>Q37</f>
        <v>0</v>
      </c>
      <c r="CR4" s="239">
        <f>S37</f>
        <v>0</v>
      </c>
      <c r="CS4" s="239">
        <f>D41</f>
        <v>0</v>
      </c>
      <c r="CT4" s="239">
        <f>G41</f>
        <v>0</v>
      </c>
      <c r="CU4" s="239">
        <f>D40</f>
        <v>0</v>
      </c>
      <c r="CV4" s="239">
        <f>G40</f>
        <v>0</v>
      </c>
      <c r="CW4" s="239">
        <f>C40</f>
        <v>0</v>
      </c>
      <c r="CX4" s="242">
        <f>C42</f>
        <v>0</v>
      </c>
      <c r="CY4" s="239">
        <f>J40</f>
        <v>0</v>
      </c>
      <c r="CZ4" s="239">
        <f>K40</f>
        <v>0</v>
      </c>
      <c r="DA4" s="239">
        <f>M40</f>
        <v>0</v>
      </c>
      <c r="DB4" s="239">
        <f>O40</f>
        <v>0</v>
      </c>
      <c r="DC4" s="239">
        <f>Q40</f>
        <v>0</v>
      </c>
      <c r="DD4" s="239">
        <f>S40</f>
        <v>0</v>
      </c>
    </row>
    <row r="5" spans="1:108" ht="5.0999999999999996" customHeight="1">
      <c r="A5" s="6"/>
      <c r="B5" s="7"/>
      <c r="C5" s="22"/>
      <c r="D5" s="7"/>
      <c r="E5" s="7"/>
      <c r="F5" s="7"/>
      <c r="G5" s="7"/>
      <c r="H5" s="7"/>
      <c r="I5" s="7"/>
      <c r="J5" s="7"/>
      <c r="K5" s="8"/>
      <c r="L5" s="8"/>
      <c r="M5" s="8"/>
      <c r="N5" s="8"/>
      <c r="O5" s="8"/>
      <c r="P5" s="8"/>
      <c r="Q5" s="8"/>
      <c r="R5" s="8"/>
      <c r="S5" s="8"/>
      <c r="T5" s="9"/>
      <c r="U5" s="1"/>
      <c r="V5" s="1"/>
      <c r="W5" s="1"/>
    </row>
    <row r="6" spans="1:108" ht="33.75" customHeight="1">
      <c r="A6" s="310" t="s">
        <v>318</v>
      </c>
      <c r="B6" s="311"/>
      <c r="C6" s="311"/>
      <c r="D6" s="311"/>
      <c r="E6" s="311"/>
      <c r="F6" s="311"/>
      <c r="G6" s="311"/>
      <c r="H6" s="311"/>
      <c r="I6" s="311"/>
      <c r="J6" s="360" t="s">
        <v>16</v>
      </c>
      <c r="K6" s="360"/>
      <c r="L6" s="360"/>
      <c r="M6" s="360"/>
      <c r="N6" s="360"/>
      <c r="O6" s="360"/>
      <c r="P6" s="446" t="s">
        <v>89</v>
      </c>
      <c r="Q6" s="447"/>
      <c r="R6" s="447"/>
      <c r="S6" s="448"/>
      <c r="T6" s="11"/>
      <c r="U6" s="25"/>
      <c r="V6" s="25"/>
      <c r="W6" s="1"/>
    </row>
    <row r="7" spans="1:108" ht="5.0999999999999996" customHeight="1">
      <c r="A7" s="12"/>
      <c r="B7" s="13"/>
      <c r="C7" s="23"/>
      <c r="D7" s="13"/>
      <c r="E7" s="13"/>
      <c r="F7" s="13"/>
      <c r="G7" s="13"/>
      <c r="H7" s="13"/>
      <c r="I7" s="13"/>
      <c r="J7" s="13"/>
      <c r="K7" s="14"/>
      <c r="L7" s="14"/>
      <c r="M7" s="14"/>
      <c r="N7" s="14"/>
      <c r="O7" s="14"/>
      <c r="P7" s="14"/>
      <c r="Q7" s="14"/>
      <c r="R7" s="14"/>
      <c r="S7" s="14"/>
      <c r="T7" s="15"/>
      <c r="U7" s="1"/>
      <c r="V7" s="1"/>
      <c r="W7" s="1"/>
    </row>
    <row r="8" spans="1:108" ht="12.75" customHeight="1">
      <c r="A8" s="375" t="s">
        <v>1</v>
      </c>
      <c r="B8" s="376"/>
      <c r="C8" s="393" t="s">
        <v>190</v>
      </c>
      <c r="D8" s="373" t="s">
        <v>8</v>
      </c>
      <c r="E8" s="374"/>
      <c r="F8" s="340"/>
      <c r="G8" s="341"/>
      <c r="H8" s="341"/>
      <c r="I8" s="341"/>
      <c r="J8" s="341"/>
      <c r="K8" s="341"/>
      <c r="L8" s="341"/>
      <c r="M8" s="341"/>
      <c r="N8" s="341"/>
      <c r="O8" s="341"/>
      <c r="P8" s="341"/>
      <c r="Q8" s="341"/>
      <c r="R8" s="341"/>
      <c r="S8" s="407" t="s">
        <v>34</v>
      </c>
      <c r="T8" s="408"/>
      <c r="U8" s="31"/>
      <c r="W8" s="1"/>
      <c r="X8" s="31"/>
      <c r="AA8" s="37"/>
      <c r="AD8" s="37"/>
      <c r="AE8" s="37"/>
      <c r="AF8" s="37"/>
    </row>
    <row r="9" spans="1:108" ht="36" customHeight="1">
      <c r="A9" s="334"/>
      <c r="B9" s="335"/>
      <c r="C9" s="394"/>
      <c r="D9" s="316" t="s">
        <v>6</v>
      </c>
      <c r="E9" s="317"/>
      <c r="F9" s="377"/>
      <c r="G9" s="378"/>
      <c r="H9" s="378"/>
      <c r="I9" s="378"/>
      <c r="J9" s="378"/>
      <c r="K9" s="378"/>
      <c r="L9" s="378"/>
      <c r="M9" s="378"/>
      <c r="N9" s="378"/>
      <c r="O9" s="378"/>
      <c r="P9" s="378"/>
      <c r="Q9" s="378"/>
      <c r="R9" s="378"/>
      <c r="S9" s="405"/>
      <c r="T9" s="406"/>
      <c r="U9" s="32"/>
      <c r="X9" s="36"/>
      <c r="AA9" s="37"/>
      <c r="AD9" s="37"/>
      <c r="AE9" s="37"/>
      <c r="AF9" s="37"/>
    </row>
    <row r="10" spans="1:108" ht="18" customHeight="1">
      <c r="A10" s="336"/>
      <c r="B10" s="337"/>
      <c r="C10" s="394"/>
      <c r="D10" s="386" t="s">
        <v>343</v>
      </c>
      <c r="E10" s="387"/>
      <c r="F10" s="340"/>
      <c r="G10" s="341"/>
      <c r="H10" s="341"/>
      <c r="I10" s="341"/>
      <c r="J10" s="341"/>
      <c r="K10" s="341"/>
      <c r="L10" s="342"/>
      <c r="M10" s="363" t="s">
        <v>342</v>
      </c>
      <c r="N10" s="364"/>
      <c r="O10" s="364"/>
      <c r="P10" s="364"/>
      <c r="Q10" s="364"/>
      <c r="R10" s="364"/>
      <c r="S10" s="364"/>
      <c r="T10" s="365"/>
      <c r="U10" s="33"/>
      <c r="X10" s="36"/>
      <c r="AA10" s="37"/>
      <c r="AD10" s="37"/>
      <c r="AE10" s="37"/>
      <c r="AF10" s="37"/>
    </row>
    <row r="11" spans="1:108" ht="36" customHeight="1">
      <c r="A11" s="336"/>
      <c r="B11" s="337"/>
      <c r="C11" s="394"/>
      <c r="D11" s="389" t="s">
        <v>4</v>
      </c>
      <c r="E11" s="315"/>
      <c r="F11" s="390"/>
      <c r="G11" s="391"/>
      <c r="H11" s="391"/>
      <c r="I11" s="391"/>
      <c r="J11" s="391"/>
      <c r="K11" s="391"/>
      <c r="L11" s="392"/>
      <c r="M11" s="363" t="s">
        <v>32</v>
      </c>
      <c r="N11" s="364"/>
      <c r="O11" s="364"/>
      <c r="P11" s="364"/>
      <c r="Q11" s="364"/>
      <c r="R11" s="364"/>
      <c r="S11" s="364"/>
      <c r="T11" s="365"/>
      <c r="U11" s="33"/>
      <c r="X11" s="36"/>
      <c r="AA11" s="37"/>
      <c r="AD11" s="37"/>
      <c r="AE11" s="37"/>
      <c r="AF11" s="37"/>
    </row>
    <row r="12" spans="1:108" ht="36" customHeight="1">
      <c r="A12" s="338"/>
      <c r="B12" s="339"/>
      <c r="C12" s="395"/>
      <c r="D12" s="314" t="s">
        <v>5</v>
      </c>
      <c r="E12" s="315"/>
      <c r="F12" s="343"/>
      <c r="G12" s="344"/>
      <c r="H12" s="344"/>
      <c r="I12" s="344"/>
      <c r="J12" s="344"/>
      <c r="K12" s="344"/>
      <c r="L12" s="345"/>
      <c r="M12" s="366" t="s">
        <v>33</v>
      </c>
      <c r="N12" s="367"/>
      <c r="O12" s="367"/>
      <c r="P12" s="367"/>
      <c r="Q12" s="367"/>
      <c r="R12" s="367"/>
      <c r="S12" s="367"/>
      <c r="T12" s="368"/>
      <c r="U12" s="33"/>
      <c r="X12" s="36"/>
      <c r="AA12" s="37"/>
      <c r="AD12" s="37"/>
      <c r="AE12" s="37"/>
      <c r="AF12" s="37"/>
    </row>
    <row r="13" spans="1:108" ht="16.5" customHeight="1">
      <c r="A13" s="379" t="s">
        <v>9</v>
      </c>
      <c r="B13" s="374"/>
      <c r="C13" s="380"/>
      <c r="D13" s="381"/>
      <c r="E13" s="381"/>
      <c r="F13" s="381"/>
      <c r="G13" s="381"/>
      <c r="H13" s="381"/>
      <c r="I13" s="381"/>
      <c r="J13" s="381"/>
      <c r="K13" s="382"/>
      <c r="L13" s="355" t="s">
        <v>91</v>
      </c>
      <c r="M13" s="456"/>
      <c r="N13" s="388"/>
      <c r="O13" s="361" t="s">
        <v>92</v>
      </c>
      <c r="P13" s="369"/>
      <c r="Q13" s="388"/>
      <c r="R13" s="361" t="s">
        <v>92</v>
      </c>
      <c r="S13" s="369"/>
      <c r="T13" s="370"/>
      <c r="U13" s="34"/>
      <c r="X13" s="36"/>
      <c r="AA13" s="37"/>
      <c r="AD13" s="37"/>
      <c r="AE13" s="37"/>
      <c r="AF13" s="37"/>
    </row>
    <row r="14" spans="1:108" ht="16.5" customHeight="1">
      <c r="A14" s="384" t="s">
        <v>14</v>
      </c>
      <c r="B14" s="317"/>
      <c r="C14" s="46" t="s">
        <v>3</v>
      </c>
      <c r="D14" s="383"/>
      <c r="E14" s="383"/>
      <c r="F14" s="47"/>
      <c r="G14" s="47"/>
      <c r="H14" s="47"/>
      <c r="I14" s="47"/>
      <c r="J14" s="47"/>
      <c r="K14" s="48"/>
      <c r="L14" s="356"/>
      <c r="M14" s="457"/>
      <c r="N14" s="371"/>
      <c r="O14" s="362"/>
      <c r="P14" s="371"/>
      <c r="Q14" s="371"/>
      <c r="R14" s="362"/>
      <c r="S14" s="371"/>
      <c r="T14" s="372"/>
      <c r="U14" s="33"/>
      <c r="X14" s="36"/>
      <c r="AA14" s="37"/>
      <c r="AD14" s="37"/>
      <c r="AE14" s="37"/>
      <c r="AF14" s="37"/>
    </row>
    <row r="15" spans="1:108" ht="16.5" customHeight="1">
      <c r="A15" s="384"/>
      <c r="B15" s="317"/>
      <c r="C15" s="419"/>
      <c r="D15" s="420"/>
      <c r="E15" s="420"/>
      <c r="F15" s="420"/>
      <c r="G15" s="420"/>
      <c r="H15" s="420"/>
      <c r="I15" s="420"/>
      <c r="J15" s="420"/>
      <c r="K15" s="337"/>
      <c r="L15" s="355" t="s">
        <v>24</v>
      </c>
      <c r="M15" s="456"/>
      <c r="N15" s="388"/>
      <c r="O15" s="361" t="s">
        <v>92</v>
      </c>
      <c r="P15" s="369"/>
      <c r="Q15" s="388"/>
      <c r="R15" s="361" t="s">
        <v>92</v>
      </c>
      <c r="S15" s="369"/>
      <c r="T15" s="370"/>
      <c r="U15" s="34"/>
      <c r="X15" s="36"/>
      <c r="AA15" s="37"/>
      <c r="AD15" s="37"/>
      <c r="AE15" s="37"/>
      <c r="AF15" s="37"/>
    </row>
    <row r="16" spans="1:108" ht="16.5" customHeight="1">
      <c r="A16" s="385"/>
      <c r="B16" s="315"/>
      <c r="C16" s="421"/>
      <c r="D16" s="422"/>
      <c r="E16" s="422"/>
      <c r="F16" s="422"/>
      <c r="G16" s="422"/>
      <c r="H16" s="422"/>
      <c r="I16" s="422"/>
      <c r="J16" s="422"/>
      <c r="K16" s="339"/>
      <c r="L16" s="356"/>
      <c r="M16" s="457"/>
      <c r="N16" s="371"/>
      <c r="O16" s="362"/>
      <c r="P16" s="371"/>
      <c r="Q16" s="371"/>
      <c r="R16" s="362"/>
      <c r="S16" s="371"/>
      <c r="T16" s="372"/>
      <c r="U16" s="33"/>
      <c r="X16" s="36"/>
      <c r="AA16" s="37"/>
      <c r="AD16" s="37"/>
      <c r="AE16" s="37"/>
      <c r="AF16" s="37"/>
    </row>
    <row r="17" spans="1:32" ht="12.75" customHeight="1">
      <c r="A17" s="44"/>
      <c r="B17" s="45"/>
      <c r="C17" s="139" t="s">
        <v>31</v>
      </c>
      <c r="D17" s="458" t="s">
        <v>26</v>
      </c>
      <c r="E17" s="455"/>
      <c r="F17" s="455"/>
      <c r="G17" s="454" t="s">
        <v>7</v>
      </c>
      <c r="H17" s="455"/>
      <c r="I17" s="455"/>
      <c r="J17" s="415"/>
      <c r="K17" s="416"/>
      <c r="L17" s="51"/>
      <c r="M17" s="52"/>
      <c r="N17" s="53"/>
      <c r="O17" s="53"/>
      <c r="P17" s="53"/>
      <c r="Q17" s="53"/>
      <c r="R17" s="53"/>
      <c r="S17" s="53"/>
      <c r="T17" s="54"/>
      <c r="U17" s="35"/>
      <c r="X17" s="36"/>
      <c r="AA17" s="37"/>
      <c r="AD17" s="37"/>
      <c r="AE17" s="37"/>
      <c r="AF17" s="37"/>
    </row>
    <row r="18" spans="1:32" ht="12" customHeight="1">
      <c r="A18" s="379" t="s">
        <v>8</v>
      </c>
      <c r="B18" s="374"/>
      <c r="C18" s="437"/>
      <c r="D18" s="380"/>
      <c r="E18" s="381"/>
      <c r="F18" s="381"/>
      <c r="G18" s="432"/>
      <c r="H18" s="381"/>
      <c r="I18" s="381"/>
      <c r="J18" s="433" t="s">
        <v>263</v>
      </c>
      <c r="K18" s="434"/>
      <c r="L18" s="435" t="s">
        <v>149</v>
      </c>
      <c r="M18" s="409"/>
      <c r="N18" s="410"/>
      <c r="O18" s="410"/>
      <c r="P18" s="410"/>
      <c r="Q18" s="410"/>
      <c r="R18" s="410"/>
      <c r="S18" s="410"/>
      <c r="T18" s="411"/>
      <c r="U18" s="35"/>
      <c r="X18" s="36"/>
      <c r="AA18" s="37"/>
      <c r="AD18" s="37"/>
      <c r="AE18" s="37"/>
      <c r="AF18" s="37"/>
    </row>
    <row r="19" spans="1:32" ht="15" customHeight="1">
      <c r="A19" s="384" t="s">
        <v>13</v>
      </c>
      <c r="B19" s="317"/>
      <c r="C19" s="438"/>
      <c r="D19" s="417"/>
      <c r="E19" s="418"/>
      <c r="F19" s="418"/>
      <c r="G19" s="423"/>
      <c r="H19" s="418"/>
      <c r="I19" s="418"/>
      <c r="J19" s="426"/>
      <c r="K19" s="427"/>
      <c r="L19" s="436"/>
      <c r="M19" s="412"/>
      <c r="N19" s="413"/>
      <c r="O19" s="413"/>
      <c r="P19" s="413"/>
      <c r="Q19" s="413"/>
      <c r="R19" s="413"/>
      <c r="S19" s="413"/>
      <c r="T19" s="414"/>
      <c r="U19" s="35"/>
      <c r="X19" s="36"/>
      <c r="AA19" s="37"/>
      <c r="AD19" s="37"/>
      <c r="AE19" s="37"/>
      <c r="AF19" s="37"/>
    </row>
    <row r="20" spans="1:32" ht="15" customHeight="1">
      <c r="A20" s="384"/>
      <c r="B20" s="317"/>
      <c r="C20" s="438"/>
      <c r="D20" s="419"/>
      <c r="E20" s="420"/>
      <c r="F20" s="420"/>
      <c r="G20" s="424"/>
      <c r="H20" s="420"/>
      <c r="I20" s="420"/>
      <c r="J20" s="428"/>
      <c r="K20" s="429"/>
      <c r="L20" s="435" t="s">
        <v>19</v>
      </c>
      <c r="M20" s="409"/>
      <c r="N20" s="410"/>
      <c r="O20" s="410"/>
      <c r="P20" s="410"/>
      <c r="Q20" s="410"/>
      <c r="R20" s="410"/>
      <c r="S20" s="410"/>
      <c r="T20" s="411"/>
      <c r="U20" s="35"/>
      <c r="X20" s="36"/>
      <c r="AA20" s="37"/>
      <c r="AD20" s="37"/>
      <c r="AE20" s="37"/>
      <c r="AF20" s="37"/>
    </row>
    <row r="21" spans="1:32" ht="15" customHeight="1">
      <c r="A21" s="384"/>
      <c r="B21" s="317"/>
      <c r="C21" s="438"/>
      <c r="D21" s="419"/>
      <c r="E21" s="420"/>
      <c r="F21" s="420"/>
      <c r="G21" s="424"/>
      <c r="H21" s="420"/>
      <c r="I21" s="420"/>
      <c r="J21" s="428"/>
      <c r="K21" s="429"/>
      <c r="L21" s="436"/>
      <c r="M21" s="412"/>
      <c r="N21" s="413"/>
      <c r="O21" s="413"/>
      <c r="P21" s="413"/>
      <c r="Q21" s="413"/>
      <c r="R21" s="413"/>
      <c r="S21" s="413"/>
      <c r="T21" s="414"/>
      <c r="U21" s="35"/>
      <c r="X21" s="36"/>
      <c r="AA21" s="37"/>
      <c r="AD21" s="37"/>
      <c r="AE21" s="37"/>
      <c r="AF21" s="37"/>
    </row>
    <row r="22" spans="1:32" ht="15" customHeight="1">
      <c r="A22" s="384"/>
      <c r="B22" s="317"/>
      <c r="C22" s="438"/>
      <c r="D22" s="419"/>
      <c r="E22" s="420"/>
      <c r="F22" s="420"/>
      <c r="G22" s="424"/>
      <c r="H22" s="420"/>
      <c r="I22" s="420"/>
      <c r="J22" s="428"/>
      <c r="K22" s="429"/>
      <c r="L22" s="435" t="s">
        <v>123</v>
      </c>
      <c r="M22" s="440"/>
      <c r="N22" s="441"/>
      <c r="O22" s="441"/>
      <c r="P22" s="441"/>
      <c r="Q22" s="441"/>
      <c r="R22" s="441"/>
      <c r="S22" s="441"/>
      <c r="T22" s="442"/>
      <c r="U22" s="35"/>
      <c r="X22" s="36"/>
      <c r="AA22" s="37"/>
      <c r="AD22" s="37"/>
      <c r="AE22" s="37"/>
      <c r="AF22" s="37"/>
    </row>
    <row r="23" spans="1:32" ht="15" customHeight="1">
      <c r="A23" s="385"/>
      <c r="B23" s="315"/>
      <c r="C23" s="439"/>
      <c r="D23" s="421"/>
      <c r="E23" s="422"/>
      <c r="F23" s="422"/>
      <c r="G23" s="425"/>
      <c r="H23" s="422"/>
      <c r="I23" s="422"/>
      <c r="J23" s="430"/>
      <c r="K23" s="431"/>
      <c r="L23" s="436"/>
      <c r="M23" s="443"/>
      <c r="N23" s="444"/>
      <c r="O23" s="444"/>
      <c r="P23" s="444"/>
      <c r="Q23" s="444"/>
      <c r="R23" s="444"/>
      <c r="S23" s="444"/>
      <c r="T23" s="445"/>
      <c r="U23" s="35"/>
      <c r="X23" s="36"/>
      <c r="AA23" s="37"/>
      <c r="AD23" s="37"/>
      <c r="AE23" s="37"/>
      <c r="AF23" s="37"/>
    </row>
    <row r="24" spans="1:32" ht="12" customHeight="1">
      <c r="A24" s="379" t="s">
        <v>9</v>
      </c>
      <c r="B24" s="374"/>
      <c r="C24" s="437"/>
      <c r="D24" s="380"/>
      <c r="E24" s="381"/>
      <c r="F24" s="381"/>
      <c r="G24" s="432"/>
      <c r="H24" s="381"/>
      <c r="I24" s="381"/>
      <c r="J24" s="433" t="s">
        <v>263</v>
      </c>
      <c r="K24" s="434"/>
      <c r="L24" s="435" t="s">
        <v>149</v>
      </c>
      <c r="M24" s="409"/>
      <c r="N24" s="410"/>
      <c r="O24" s="410"/>
      <c r="P24" s="410"/>
      <c r="Q24" s="410"/>
      <c r="R24" s="410"/>
      <c r="S24" s="410"/>
      <c r="T24" s="411"/>
      <c r="U24" s="35"/>
      <c r="X24" s="36"/>
      <c r="AA24" s="37"/>
      <c r="AD24" s="37"/>
      <c r="AE24" s="37"/>
      <c r="AF24" s="37"/>
    </row>
    <row r="25" spans="1:32" ht="15" customHeight="1">
      <c r="A25" s="384" t="s">
        <v>15</v>
      </c>
      <c r="B25" s="317"/>
      <c r="C25" s="438"/>
      <c r="D25" s="417"/>
      <c r="E25" s="418"/>
      <c r="F25" s="418"/>
      <c r="G25" s="423"/>
      <c r="H25" s="418"/>
      <c r="I25" s="418"/>
      <c r="J25" s="426"/>
      <c r="K25" s="427"/>
      <c r="L25" s="436"/>
      <c r="M25" s="412"/>
      <c r="N25" s="413"/>
      <c r="O25" s="413"/>
      <c r="P25" s="413"/>
      <c r="Q25" s="413"/>
      <c r="R25" s="413"/>
      <c r="S25" s="413"/>
      <c r="T25" s="414"/>
      <c r="U25" s="35"/>
      <c r="X25" s="36"/>
      <c r="AA25" s="37"/>
      <c r="AD25" s="37"/>
      <c r="AE25" s="37"/>
      <c r="AF25" s="37"/>
    </row>
    <row r="26" spans="1:32" ht="15" customHeight="1">
      <c r="A26" s="384"/>
      <c r="B26" s="317"/>
      <c r="C26" s="438"/>
      <c r="D26" s="419"/>
      <c r="E26" s="420"/>
      <c r="F26" s="420"/>
      <c r="G26" s="424"/>
      <c r="H26" s="420"/>
      <c r="I26" s="420"/>
      <c r="J26" s="428"/>
      <c r="K26" s="429"/>
      <c r="L26" s="435" t="s">
        <v>19</v>
      </c>
      <c r="M26" s="409"/>
      <c r="N26" s="410"/>
      <c r="O26" s="410"/>
      <c r="P26" s="410"/>
      <c r="Q26" s="410"/>
      <c r="R26" s="410"/>
      <c r="S26" s="410"/>
      <c r="T26" s="411"/>
      <c r="X26" s="36"/>
      <c r="AA26" s="37"/>
      <c r="AD26" s="37"/>
      <c r="AE26" s="37"/>
      <c r="AF26" s="37"/>
    </row>
    <row r="27" spans="1:32" ht="15" customHeight="1">
      <c r="A27" s="384"/>
      <c r="B27" s="317"/>
      <c r="C27" s="438"/>
      <c r="D27" s="419"/>
      <c r="E27" s="420"/>
      <c r="F27" s="420"/>
      <c r="G27" s="424"/>
      <c r="H27" s="420"/>
      <c r="I27" s="420"/>
      <c r="J27" s="428"/>
      <c r="K27" s="429"/>
      <c r="L27" s="436"/>
      <c r="M27" s="412"/>
      <c r="N27" s="413"/>
      <c r="O27" s="413"/>
      <c r="P27" s="413"/>
      <c r="Q27" s="413"/>
      <c r="R27" s="413"/>
      <c r="S27" s="413"/>
      <c r="T27" s="414"/>
      <c r="U27" s="35"/>
      <c r="X27" s="35"/>
      <c r="AA27" s="37"/>
      <c r="AD27" s="37"/>
      <c r="AE27" s="37"/>
      <c r="AF27" s="37"/>
    </row>
    <row r="28" spans="1:32" ht="15" customHeight="1">
      <c r="A28" s="384"/>
      <c r="B28" s="317"/>
      <c r="C28" s="438"/>
      <c r="D28" s="419"/>
      <c r="E28" s="420"/>
      <c r="F28" s="420"/>
      <c r="G28" s="424"/>
      <c r="H28" s="420"/>
      <c r="I28" s="420"/>
      <c r="J28" s="428"/>
      <c r="K28" s="429"/>
      <c r="L28" s="435" t="s">
        <v>123</v>
      </c>
      <c r="M28" s="440"/>
      <c r="N28" s="441"/>
      <c r="O28" s="441"/>
      <c r="P28" s="441"/>
      <c r="Q28" s="441"/>
      <c r="R28" s="441"/>
      <c r="S28" s="441"/>
      <c r="T28" s="442"/>
      <c r="U28" s="35"/>
      <c r="X28" s="35"/>
      <c r="AA28" s="37"/>
      <c r="AD28" s="37"/>
      <c r="AE28" s="37"/>
      <c r="AF28" s="37"/>
    </row>
    <row r="29" spans="1:32" ht="15" customHeight="1">
      <c r="A29" s="385"/>
      <c r="B29" s="315"/>
      <c r="C29" s="439"/>
      <c r="D29" s="421"/>
      <c r="E29" s="422"/>
      <c r="F29" s="422"/>
      <c r="G29" s="425"/>
      <c r="H29" s="422"/>
      <c r="I29" s="422"/>
      <c r="J29" s="430"/>
      <c r="K29" s="431"/>
      <c r="L29" s="436"/>
      <c r="M29" s="443"/>
      <c r="N29" s="444"/>
      <c r="O29" s="444"/>
      <c r="P29" s="444"/>
      <c r="Q29" s="444"/>
      <c r="R29" s="444"/>
      <c r="S29" s="444"/>
      <c r="T29" s="445"/>
      <c r="U29" s="35"/>
      <c r="X29" s="35"/>
      <c r="AA29" s="37"/>
      <c r="AD29" s="37"/>
      <c r="AE29" s="37"/>
      <c r="AF29" s="37"/>
    </row>
    <row r="30" spans="1:32" ht="19.5" customHeight="1">
      <c r="A30" s="137" t="s">
        <v>10</v>
      </c>
      <c r="B30" s="55"/>
      <c r="C30" s="138" t="s">
        <v>31</v>
      </c>
      <c r="D30" s="458" t="s">
        <v>26</v>
      </c>
      <c r="E30" s="455"/>
      <c r="F30" s="455"/>
      <c r="G30" s="454" t="s">
        <v>7</v>
      </c>
      <c r="H30" s="455"/>
      <c r="I30" s="480"/>
      <c r="J30" s="56" t="s">
        <v>11</v>
      </c>
      <c r="K30" s="56" t="s">
        <v>12</v>
      </c>
      <c r="L30" s="376" t="s">
        <v>29</v>
      </c>
      <c r="M30" s="459"/>
      <c r="N30" s="459"/>
      <c r="O30" s="459"/>
      <c r="P30" s="459"/>
      <c r="Q30" s="459"/>
      <c r="R30" s="459"/>
      <c r="S30" s="460" t="s">
        <v>2</v>
      </c>
      <c r="T30" s="461"/>
      <c r="U30" s="35"/>
      <c r="X30" s="35"/>
      <c r="AA30" s="37"/>
      <c r="AD30" s="37"/>
      <c r="AE30" s="37"/>
      <c r="AF30" s="37"/>
    </row>
    <row r="31" spans="1:32" ht="12" customHeight="1">
      <c r="A31" s="465">
        <v>1</v>
      </c>
      <c r="B31" s="57" t="s">
        <v>30</v>
      </c>
      <c r="C31" s="437"/>
      <c r="D31" s="380"/>
      <c r="E31" s="381"/>
      <c r="F31" s="381"/>
      <c r="G31" s="432"/>
      <c r="H31" s="381"/>
      <c r="I31" s="382"/>
      <c r="J31" s="468"/>
      <c r="K31" s="468"/>
      <c r="L31" s="462" t="s">
        <v>93</v>
      </c>
      <c r="M31" s="464"/>
      <c r="N31" s="361" t="s">
        <v>94</v>
      </c>
      <c r="O31" s="464"/>
      <c r="P31" s="361" t="s">
        <v>95</v>
      </c>
      <c r="Q31" s="464"/>
      <c r="R31" s="449" t="s">
        <v>96</v>
      </c>
      <c r="S31" s="450"/>
      <c r="T31" s="451"/>
      <c r="U31" s="35"/>
      <c r="X31" s="35"/>
      <c r="AA31" s="37"/>
      <c r="AD31" s="37"/>
      <c r="AE31" s="37"/>
      <c r="AF31" s="37"/>
    </row>
    <row r="32" spans="1:32" ht="28.5" customHeight="1" thickBot="1">
      <c r="A32" s="466"/>
      <c r="B32" s="65" t="s">
        <v>150</v>
      </c>
      <c r="C32" s="438"/>
      <c r="D32" s="419"/>
      <c r="E32" s="420"/>
      <c r="F32" s="420"/>
      <c r="G32" s="424"/>
      <c r="H32" s="420"/>
      <c r="I32" s="337"/>
      <c r="J32" s="469"/>
      <c r="K32" s="469"/>
      <c r="L32" s="463"/>
      <c r="M32" s="420"/>
      <c r="N32" s="316"/>
      <c r="O32" s="420"/>
      <c r="P32" s="316"/>
      <c r="Q32" s="420"/>
      <c r="R32" s="317"/>
      <c r="S32" s="419"/>
      <c r="T32" s="452"/>
      <c r="U32" s="35"/>
      <c r="X32" s="35"/>
      <c r="AA32" s="37"/>
      <c r="AD32" s="37"/>
      <c r="AE32" s="37"/>
      <c r="AF32" s="37"/>
    </row>
    <row r="33" spans="1:32" ht="18.75" customHeight="1" thickBot="1">
      <c r="A33" s="467"/>
      <c r="B33" s="235" t="s">
        <v>117</v>
      </c>
      <c r="C33" s="476"/>
      <c r="D33" s="477"/>
      <c r="E33" s="477"/>
      <c r="F33" s="477"/>
      <c r="G33" s="477"/>
      <c r="H33" s="477"/>
      <c r="I33" s="478"/>
      <c r="J33" s="470"/>
      <c r="K33" s="470"/>
      <c r="L33" s="389"/>
      <c r="M33" s="422"/>
      <c r="N33" s="314"/>
      <c r="O33" s="422"/>
      <c r="P33" s="314"/>
      <c r="Q33" s="422"/>
      <c r="R33" s="315"/>
      <c r="S33" s="421"/>
      <c r="T33" s="453"/>
      <c r="U33" s="35"/>
      <c r="X33" s="35"/>
      <c r="AA33" s="37"/>
      <c r="AD33" s="37"/>
      <c r="AE33" s="37"/>
      <c r="AF33" s="37"/>
    </row>
    <row r="34" spans="1:32" ht="12" customHeight="1">
      <c r="A34" s="465">
        <v>2</v>
      </c>
      <c r="B34" s="234" t="s">
        <v>30</v>
      </c>
      <c r="C34" s="438"/>
      <c r="D34" s="471"/>
      <c r="E34" s="472"/>
      <c r="F34" s="472"/>
      <c r="G34" s="473"/>
      <c r="H34" s="472"/>
      <c r="I34" s="474"/>
      <c r="J34" s="468"/>
      <c r="K34" s="468"/>
      <c r="L34" s="462" t="s">
        <v>93</v>
      </c>
      <c r="M34" s="464"/>
      <c r="N34" s="361" t="s">
        <v>94</v>
      </c>
      <c r="O34" s="464"/>
      <c r="P34" s="361" t="s">
        <v>95</v>
      </c>
      <c r="Q34" s="464"/>
      <c r="R34" s="449" t="s">
        <v>96</v>
      </c>
      <c r="S34" s="450"/>
      <c r="T34" s="451"/>
      <c r="U34" s="35"/>
      <c r="X34" s="35"/>
      <c r="AA34" s="37"/>
      <c r="AD34" s="37"/>
      <c r="AE34" s="37"/>
      <c r="AF34" s="37"/>
    </row>
    <row r="35" spans="1:32" ht="28.5" customHeight="1" thickBot="1">
      <c r="A35" s="466"/>
      <c r="B35" s="65" t="s">
        <v>150</v>
      </c>
      <c r="C35" s="438"/>
      <c r="D35" s="419"/>
      <c r="E35" s="420"/>
      <c r="F35" s="420"/>
      <c r="G35" s="424"/>
      <c r="H35" s="420"/>
      <c r="I35" s="337"/>
      <c r="J35" s="469"/>
      <c r="K35" s="469"/>
      <c r="L35" s="463"/>
      <c r="M35" s="420"/>
      <c r="N35" s="316"/>
      <c r="O35" s="420"/>
      <c r="P35" s="316"/>
      <c r="Q35" s="420"/>
      <c r="R35" s="317"/>
      <c r="S35" s="419"/>
      <c r="T35" s="452"/>
      <c r="U35" s="35"/>
      <c r="X35" s="35"/>
      <c r="AA35" s="37"/>
      <c r="AD35" s="37"/>
      <c r="AE35" s="37"/>
      <c r="AF35" s="37"/>
    </row>
    <row r="36" spans="1:32" ht="18.75" customHeight="1" thickBot="1">
      <c r="A36" s="467"/>
      <c r="B36" s="235" t="s">
        <v>117</v>
      </c>
      <c r="C36" s="476"/>
      <c r="D36" s="477"/>
      <c r="E36" s="477"/>
      <c r="F36" s="477"/>
      <c r="G36" s="477"/>
      <c r="H36" s="477"/>
      <c r="I36" s="478"/>
      <c r="J36" s="470"/>
      <c r="K36" s="470"/>
      <c r="L36" s="389"/>
      <c r="M36" s="422"/>
      <c r="N36" s="314"/>
      <c r="O36" s="422"/>
      <c r="P36" s="314"/>
      <c r="Q36" s="422"/>
      <c r="R36" s="315"/>
      <c r="S36" s="421"/>
      <c r="T36" s="453"/>
      <c r="U36" s="35"/>
      <c r="X36" s="35"/>
      <c r="AA36" s="37"/>
      <c r="AD36" s="37"/>
      <c r="AE36" s="37"/>
      <c r="AF36" s="37"/>
    </row>
    <row r="37" spans="1:32" ht="12" customHeight="1">
      <c r="A37" s="465">
        <v>3</v>
      </c>
      <c r="B37" s="57" t="s">
        <v>30</v>
      </c>
      <c r="C37" s="437"/>
      <c r="D37" s="380"/>
      <c r="E37" s="381"/>
      <c r="F37" s="381"/>
      <c r="G37" s="432"/>
      <c r="H37" s="381"/>
      <c r="I37" s="382"/>
      <c r="J37" s="468"/>
      <c r="K37" s="468"/>
      <c r="L37" s="462" t="s">
        <v>93</v>
      </c>
      <c r="M37" s="464"/>
      <c r="N37" s="361" t="s">
        <v>94</v>
      </c>
      <c r="O37" s="464"/>
      <c r="P37" s="361" t="s">
        <v>95</v>
      </c>
      <c r="Q37" s="464"/>
      <c r="R37" s="449" t="s">
        <v>96</v>
      </c>
      <c r="S37" s="450"/>
      <c r="T37" s="451"/>
      <c r="U37" s="35"/>
      <c r="X37" s="35"/>
      <c r="AA37" s="37"/>
      <c r="AD37" s="37"/>
      <c r="AE37" s="37"/>
      <c r="AF37" s="37"/>
    </row>
    <row r="38" spans="1:32" ht="28.5" customHeight="1" thickBot="1">
      <c r="A38" s="466"/>
      <c r="B38" s="65" t="s">
        <v>150</v>
      </c>
      <c r="C38" s="438"/>
      <c r="D38" s="419"/>
      <c r="E38" s="420"/>
      <c r="F38" s="420"/>
      <c r="G38" s="424"/>
      <c r="H38" s="420"/>
      <c r="I38" s="337"/>
      <c r="J38" s="469"/>
      <c r="K38" s="469"/>
      <c r="L38" s="463"/>
      <c r="M38" s="420"/>
      <c r="N38" s="316"/>
      <c r="O38" s="420"/>
      <c r="P38" s="316"/>
      <c r="Q38" s="420"/>
      <c r="R38" s="317"/>
      <c r="S38" s="419"/>
      <c r="T38" s="452"/>
      <c r="U38" s="35"/>
      <c r="X38" s="35"/>
      <c r="AA38" s="37"/>
      <c r="AD38" s="37"/>
      <c r="AE38" s="37"/>
      <c r="AF38" s="37"/>
    </row>
    <row r="39" spans="1:32" ht="18.75" customHeight="1" thickBot="1">
      <c r="A39" s="467"/>
      <c r="B39" s="235" t="s">
        <v>117</v>
      </c>
      <c r="C39" s="476"/>
      <c r="D39" s="477"/>
      <c r="E39" s="477"/>
      <c r="F39" s="477"/>
      <c r="G39" s="477"/>
      <c r="H39" s="477"/>
      <c r="I39" s="478"/>
      <c r="J39" s="470"/>
      <c r="K39" s="470"/>
      <c r="L39" s="389"/>
      <c r="M39" s="422"/>
      <c r="N39" s="314"/>
      <c r="O39" s="422"/>
      <c r="P39" s="314"/>
      <c r="Q39" s="422"/>
      <c r="R39" s="315"/>
      <c r="S39" s="421"/>
      <c r="T39" s="453"/>
      <c r="U39" s="35"/>
      <c r="X39" s="35"/>
      <c r="AA39" s="37"/>
      <c r="AD39" s="37"/>
      <c r="AE39" s="37"/>
      <c r="AF39" s="37"/>
    </row>
    <row r="40" spans="1:32" ht="12" customHeight="1">
      <c r="A40" s="465">
        <v>4</v>
      </c>
      <c r="B40" s="57" t="s">
        <v>30</v>
      </c>
      <c r="C40" s="437"/>
      <c r="D40" s="380"/>
      <c r="E40" s="381"/>
      <c r="F40" s="381"/>
      <c r="G40" s="432"/>
      <c r="H40" s="381"/>
      <c r="I40" s="382"/>
      <c r="J40" s="468"/>
      <c r="K40" s="468"/>
      <c r="L40" s="462" t="s">
        <v>93</v>
      </c>
      <c r="M40" s="464"/>
      <c r="N40" s="361" t="s">
        <v>94</v>
      </c>
      <c r="O40" s="464"/>
      <c r="P40" s="361" t="s">
        <v>95</v>
      </c>
      <c r="Q40" s="464"/>
      <c r="R40" s="449" t="s">
        <v>96</v>
      </c>
      <c r="S40" s="450"/>
      <c r="T40" s="451"/>
      <c r="U40" s="35"/>
      <c r="X40" s="35"/>
      <c r="AA40" s="37"/>
      <c r="AD40" s="37"/>
      <c r="AE40" s="37"/>
      <c r="AF40" s="37"/>
    </row>
    <row r="41" spans="1:32" ht="28.5" customHeight="1" thickBot="1">
      <c r="A41" s="466"/>
      <c r="B41" s="65" t="s">
        <v>150</v>
      </c>
      <c r="C41" s="438"/>
      <c r="D41" s="419"/>
      <c r="E41" s="420"/>
      <c r="F41" s="420"/>
      <c r="G41" s="424"/>
      <c r="H41" s="420"/>
      <c r="I41" s="337"/>
      <c r="J41" s="469"/>
      <c r="K41" s="469"/>
      <c r="L41" s="463"/>
      <c r="M41" s="420"/>
      <c r="N41" s="316"/>
      <c r="O41" s="420"/>
      <c r="P41" s="316"/>
      <c r="Q41" s="420"/>
      <c r="R41" s="317"/>
      <c r="S41" s="419"/>
      <c r="T41" s="452"/>
      <c r="U41" s="35"/>
      <c r="X41" s="35"/>
      <c r="AA41" s="37"/>
      <c r="AD41" s="37"/>
      <c r="AE41" s="37"/>
      <c r="AF41" s="37"/>
    </row>
    <row r="42" spans="1:32" ht="18.75" customHeight="1" thickBot="1">
      <c r="A42" s="467"/>
      <c r="B42" s="235" t="s">
        <v>117</v>
      </c>
      <c r="C42" s="476"/>
      <c r="D42" s="477"/>
      <c r="E42" s="477"/>
      <c r="F42" s="477"/>
      <c r="G42" s="477"/>
      <c r="H42" s="477"/>
      <c r="I42" s="478"/>
      <c r="J42" s="470"/>
      <c r="K42" s="470"/>
      <c r="L42" s="389"/>
      <c r="M42" s="422"/>
      <c r="N42" s="314"/>
      <c r="O42" s="422"/>
      <c r="P42" s="314"/>
      <c r="Q42" s="422"/>
      <c r="R42" s="315"/>
      <c r="S42" s="421"/>
      <c r="T42" s="453"/>
      <c r="U42" s="35"/>
      <c r="X42" s="35"/>
      <c r="AA42" s="37"/>
      <c r="AD42" s="37"/>
      <c r="AE42" s="37"/>
      <c r="AF42" s="37"/>
    </row>
    <row r="43" spans="1:32" s="134" customFormat="1" ht="18.75" customHeight="1">
      <c r="A43" s="116"/>
      <c r="B43" s="117" t="s">
        <v>238</v>
      </c>
      <c r="C43" s="118"/>
      <c r="D43" s="118"/>
      <c r="E43" s="118"/>
      <c r="F43" s="118"/>
      <c r="G43" s="118"/>
      <c r="H43" s="118"/>
      <c r="I43" s="118"/>
      <c r="J43" s="118"/>
      <c r="K43" s="118"/>
    </row>
    <row r="44" spans="1:32" s="134" customFormat="1" ht="15.75" customHeight="1">
      <c r="A44" s="116"/>
      <c r="B44" s="116"/>
      <c r="C44" s="117" t="s">
        <v>239</v>
      </c>
      <c r="D44" s="118"/>
      <c r="E44" s="118"/>
      <c r="F44" s="118"/>
      <c r="G44" s="118"/>
      <c r="H44" s="118"/>
      <c r="I44" s="118"/>
      <c r="J44" s="118"/>
      <c r="K44" s="118"/>
      <c r="L44" s="118"/>
      <c r="M44" s="118"/>
      <c r="N44" s="118"/>
      <c r="O44" s="118"/>
      <c r="P44" s="118"/>
      <c r="Q44" s="118"/>
    </row>
    <row r="45" spans="1:32" s="134" customFormat="1" ht="15.75" customHeight="1">
      <c r="A45" s="116"/>
      <c r="B45" s="116"/>
      <c r="C45" s="117" t="s">
        <v>240</v>
      </c>
      <c r="D45" s="118"/>
      <c r="E45" s="118"/>
      <c r="F45" s="118"/>
      <c r="G45" s="118"/>
      <c r="H45" s="118"/>
      <c r="I45" s="118"/>
      <c r="J45" s="118"/>
      <c r="K45" s="118"/>
      <c r="L45" s="118"/>
      <c r="M45" s="118"/>
      <c r="N45" s="118"/>
      <c r="O45" s="118"/>
      <c r="P45" s="118"/>
      <c r="Q45" s="118"/>
    </row>
    <row r="46" spans="1:32" s="134" customFormat="1" ht="15.75" customHeight="1">
      <c r="A46" s="116"/>
      <c r="B46" s="116"/>
      <c r="C46" s="117" t="s">
        <v>241</v>
      </c>
      <c r="D46" s="118"/>
      <c r="E46" s="118"/>
      <c r="F46" s="118"/>
      <c r="G46" s="118"/>
      <c r="H46" s="118"/>
      <c r="I46" s="118"/>
      <c r="J46" s="118"/>
      <c r="K46" s="118"/>
      <c r="L46" s="118"/>
      <c r="M46" s="118"/>
      <c r="N46" s="118"/>
      <c r="O46" s="118"/>
      <c r="P46" s="118"/>
      <c r="Q46" s="118"/>
    </row>
    <row r="47" spans="1:32" s="134" customFormat="1" ht="16.5" customHeight="1">
      <c r="A47" s="116"/>
      <c r="B47" s="116"/>
    </row>
    <row r="48" spans="1:32" s="134" customFormat="1" ht="18.75" customHeight="1">
      <c r="A48" s="116" t="s">
        <v>242</v>
      </c>
      <c r="B48" s="116"/>
    </row>
    <row r="49" spans="1:22" s="134" customFormat="1" ht="13.5" customHeight="1">
      <c r="A49" s="116"/>
      <c r="B49" s="116"/>
    </row>
    <row r="50" spans="1:22" s="134" customFormat="1" ht="18.75" customHeight="1">
      <c r="A50" s="116"/>
      <c r="B50" s="116"/>
      <c r="C50" s="479">
        <f ca="1">TODAY()</f>
        <v>45230</v>
      </c>
      <c r="D50" s="479"/>
      <c r="E50" s="479"/>
      <c r="F50" s="479"/>
      <c r="G50" s="479"/>
      <c r="H50" s="479"/>
      <c r="I50" s="479"/>
      <c r="J50" s="479"/>
      <c r="T50" s="131"/>
      <c r="U50" s="131"/>
    </row>
    <row r="51" spans="1:22" s="134" customFormat="1" ht="21.75" customHeight="1">
      <c r="A51" s="326" t="str">
        <f>T($F$9)</f>
        <v/>
      </c>
      <c r="B51" s="326"/>
      <c r="C51" s="326"/>
      <c r="D51" s="326"/>
      <c r="E51" s="326"/>
      <c r="F51" s="326"/>
      <c r="G51" s="326"/>
      <c r="H51" s="125" t="s">
        <v>243</v>
      </c>
      <c r="I51" s="329"/>
      <c r="J51" s="329"/>
      <c r="K51" s="329"/>
      <c r="L51" s="329"/>
      <c r="M51" s="329"/>
      <c r="N51" s="329"/>
      <c r="O51" s="329"/>
      <c r="P51" s="329"/>
      <c r="Q51" s="329"/>
      <c r="R51" s="134" t="s">
        <v>244</v>
      </c>
      <c r="S51" s="132"/>
      <c r="T51" s="132"/>
      <c r="U51" s="132"/>
    </row>
    <row r="52" spans="1:22" s="134" customFormat="1" ht="10.5" customHeight="1">
      <c r="A52" s="120"/>
      <c r="B52" s="120"/>
      <c r="C52" s="135"/>
      <c r="D52" s="135"/>
      <c r="E52" s="135"/>
      <c r="F52" s="135"/>
      <c r="G52" s="135"/>
      <c r="H52" s="135"/>
      <c r="I52" s="135"/>
      <c r="J52" s="135"/>
      <c r="K52" s="135"/>
      <c r="L52" s="135"/>
      <c r="M52" s="135"/>
      <c r="N52" s="135"/>
      <c r="O52" s="135"/>
      <c r="P52" s="135"/>
      <c r="Q52" s="135"/>
      <c r="R52" s="135"/>
      <c r="S52" s="131"/>
      <c r="T52" s="131"/>
      <c r="U52" s="131"/>
    </row>
    <row r="53" spans="1:22" s="134" customFormat="1" ht="10.5" customHeight="1">
      <c r="A53" s="116"/>
      <c r="B53" s="116"/>
      <c r="S53" s="131"/>
      <c r="T53" s="131"/>
      <c r="U53" s="131"/>
    </row>
    <row r="54" spans="1:22" s="134" customFormat="1" ht="18.75" customHeight="1">
      <c r="A54" s="330" t="s">
        <v>248</v>
      </c>
      <c r="B54" s="330"/>
      <c r="C54" s="330"/>
      <c r="D54" s="330"/>
      <c r="E54" s="330"/>
      <c r="F54" s="324" t="str">
        <f>T($A$9)</f>
        <v/>
      </c>
      <c r="G54" s="324"/>
      <c r="H54" s="116" t="s">
        <v>249</v>
      </c>
      <c r="I54" s="126"/>
      <c r="K54" s="126"/>
      <c r="L54" s="126"/>
      <c r="M54" s="126"/>
      <c r="N54" s="126"/>
      <c r="O54" s="126"/>
      <c r="P54" s="126"/>
      <c r="Q54" s="126"/>
      <c r="R54" s="126"/>
      <c r="S54" s="133"/>
      <c r="T54" s="133"/>
      <c r="U54" s="133"/>
    </row>
    <row r="55" spans="1:22" s="134" customFormat="1" ht="10.5" customHeight="1">
      <c r="A55" s="116"/>
      <c r="B55" s="116"/>
      <c r="T55" s="131"/>
      <c r="U55" s="131"/>
    </row>
    <row r="56" spans="1:22" s="134" customFormat="1" ht="18.75" customHeight="1" thickBot="1">
      <c r="A56" s="116"/>
      <c r="B56" s="116"/>
      <c r="C56" s="116"/>
      <c r="F56" s="325">
        <f ca="1">TODAY()</f>
        <v>45230</v>
      </c>
      <c r="G56" s="325"/>
      <c r="H56" s="325"/>
      <c r="J56" s="127"/>
      <c r="K56" s="127"/>
      <c r="L56" s="127"/>
      <c r="M56" s="127"/>
      <c r="N56" s="127"/>
      <c r="O56" s="127"/>
      <c r="P56" s="127"/>
      <c r="S56" s="131"/>
      <c r="T56" s="131"/>
      <c r="U56" s="131"/>
    </row>
    <row r="57" spans="1:22" s="134" customFormat="1" ht="14.25" customHeight="1" thickTop="1">
      <c r="A57" s="318" t="s">
        <v>245</v>
      </c>
      <c r="B57" s="319"/>
      <c r="C57" s="319"/>
      <c r="D57" s="319"/>
      <c r="E57" s="123"/>
      <c r="F57" s="124"/>
      <c r="G57" s="124"/>
      <c r="H57" s="122"/>
      <c r="I57" s="332" t="str">
        <f>T($A$9)&amp;"高等学校体育連盟弓道専門部"</f>
        <v>高等学校体育連盟弓道専門部</v>
      </c>
      <c r="J57" s="332"/>
      <c r="K57" s="332"/>
      <c r="L57" s="332"/>
      <c r="M57" s="332"/>
      <c r="N57" s="332"/>
      <c r="O57" s="332"/>
      <c r="P57" s="332"/>
      <c r="Q57" s="332"/>
      <c r="R57" s="332"/>
      <c r="S57" s="130"/>
      <c r="T57" s="130"/>
      <c r="U57" s="128"/>
    </row>
    <row r="58" spans="1:22" s="134" customFormat="1" ht="15.75" customHeight="1">
      <c r="A58" s="320"/>
      <c r="B58" s="321"/>
      <c r="C58" s="321"/>
      <c r="D58" s="321"/>
      <c r="E58" s="123"/>
      <c r="F58" s="324" t="s">
        <v>246</v>
      </c>
      <c r="G58" s="324"/>
      <c r="H58" s="324"/>
      <c r="I58" s="332"/>
      <c r="J58" s="332"/>
      <c r="K58" s="332"/>
      <c r="L58" s="332"/>
      <c r="M58" s="332"/>
      <c r="N58" s="332"/>
      <c r="O58" s="332"/>
      <c r="P58" s="332"/>
      <c r="Q58" s="332"/>
      <c r="R58" s="332"/>
      <c r="S58" s="130"/>
      <c r="T58" s="130"/>
      <c r="U58" s="128"/>
    </row>
    <row r="59" spans="1:22" s="134" customFormat="1" ht="10.5" customHeight="1">
      <c r="A59" s="320"/>
      <c r="B59" s="321"/>
      <c r="C59" s="321"/>
      <c r="D59" s="321"/>
      <c r="E59" s="123"/>
      <c r="G59" s="124"/>
      <c r="H59" s="122"/>
      <c r="I59" s="333"/>
      <c r="J59" s="333"/>
      <c r="K59" s="333"/>
      <c r="L59" s="333"/>
      <c r="M59" s="333"/>
      <c r="N59" s="333"/>
      <c r="O59" s="333"/>
      <c r="P59" s="333"/>
      <c r="Q59" s="333"/>
      <c r="R59" s="333"/>
      <c r="S59" s="130"/>
      <c r="T59" s="130"/>
      <c r="U59" s="128"/>
    </row>
    <row r="60" spans="1:22" s="134" customFormat="1" ht="13.5" customHeight="1">
      <c r="A60" s="320"/>
      <c r="B60" s="321"/>
      <c r="C60" s="321"/>
      <c r="D60" s="321"/>
      <c r="E60" s="123"/>
      <c r="G60" s="124"/>
      <c r="H60" s="122"/>
      <c r="N60" s="129"/>
      <c r="O60" s="129"/>
      <c r="P60" s="129"/>
      <c r="Q60" s="129"/>
      <c r="S60" s="129"/>
      <c r="T60" s="129"/>
      <c r="U60" s="129"/>
    </row>
    <row r="61" spans="1:22" s="134" customFormat="1" ht="21.75" customHeight="1">
      <c r="A61" s="320"/>
      <c r="B61" s="321"/>
      <c r="C61" s="321"/>
      <c r="D61" s="321"/>
      <c r="E61" s="123"/>
      <c r="F61" s="324" t="s">
        <v>247</v>
      </c>
      <c r="G61" s="324"/>
      <c r="H61" s="324"/>
      <c r="I61" s="327" t="str">
        <f>IF(LEN($A$9)&gt;0,VLOOKUP($A$9,$A$71:$B$117,2,FALSE),"")</f>
        <v/>
      </c>
      <c r="J61" s="327"/>
      <c r="K61" s="327"/>
      <c r="L61" s="327"/>
      <c r="M61" s="327"/>
      <c r="N61" s="327"/>
      <c r="O61" s="327"/>
      <c r="P61" s="327"/>
      <c r="Q61" s="327"/>
      <c r="R61" s="324" t="s">
        <v>244</v>
      </c>
      <c r="S61" s="128"/>
      <c r="T61" s="128"/>
      <c r="U61" s="128"/>
    </row>
    <row r="62" spans="1:22" s="134" customFormat="1" ht="12.75" customHeight="1">
      <c r="A62" s="320"/>
      <c r="B62" s="321"/>
      <c r="C62" s="321"/>
      <c r="D62" s="321"/>
      <c r="E62" s="123"/>
      <c r="F62" s="124"/>
      <c r="G62" s="124"/>
      <c r="H62" s="122"/>
      <c r="I62" s="328"/>
      <c r="J62" s="328"/>
      <c r="K62" s="328"/>
      <c r="L62" s="328"/>
      <c r="M62" s="328"/>
      <c r="N62" s="328"/>
      <c r="O62" s="328"/>
      <c r="P62" s="328"/>
      <c r="Q62" s="328"/>
      <c r="R62" s="331"/>
      <c r="S62" s="128"/>
      <c r="T62" s="128"/>
      <c r="U62" s="128"/>
    </row>
    <row r="63" spans="1:22" s="134" customFormat="1" ht="7.5" customHeight="1" thickBot="1">
      <c r="A63" s="322"/>
      <c r="B63" s="323"/>
      <c r="C63" s="323"/>
      <c r="D63" s="323"/>
      <c r="E63" s="123"/>
      <c r="F63" s="124"/>
      <c r="G63" s="124"/>
      <c r="H63" s="122"/>
      <c r="S63" s="131"/>
      <c r="U63" s="131"/>
    </row>
    <row r="64" spans="1:22" ht="14.25" thickTop="1">
      <c r="A64" s="66"/>
      <c r="B64" s="66"/>
      <c r="C64" s="66"/>
      <c r="D64" s="66"/>
      <c r="E64" s="66"/>
      <c r="F64" s="66"/>
      <c r="G64" s="66"/>
      <c r="H64" s="66"/>
      <c r="I64" s="66"/>
      <c r="J64" s="66"/>
      <c r="K64" s="66"/>
      <c r="L64" s="66"/>
      <c r="M64" s="66"/>
      <c r="N64" s="66"/>
      <c r="O64" s="66"/>
      <c r="P64" s="66"/>
      <c r="Q64" s="66"/>
      <c r="R64" s="66"/>
      <c r="S64" s="66"/>
      <c r="T64" s="66"/>
      <c r="U64" s="70"/>
      <c r="V64" s="70"/>
    </row>
    <row r="65" spans="1:104" ht="13.5" hidden="1" customHeight="1">
      <c r="A65" s="70"/>
      <c r="B65" s="70"/>
      <c r="D65" s="70"/>
      <c r="E65" s="70"/>
      <c r="F65" s="70"/>
      <c r="G65" s="70"/>
      <c r="H65" s="70"/>
      <c r="I65" s="70"/>
      <c r="J65" s="70"/>
      <c r="K65" s="70"/>
      <c r="L65" s="70"/>
      <c r="M65" s="70"/>
      <c r="N65" s="70"/>
      <c r="O65" s="70"/>
      <c r="P65" s="70"/>
      <c r="Q65" s="70"/>
      <c r="R65" s="70"/>
      <c r="S65" s="70"/>
      <c r="T65" s="70"/>
      <c r="U65" s="70"/>
      <c r="V65" s="70"/>
      <c r="X65" s="70"/>
      <c r="Z65" s="70"/>
      <c r="AB65" s="70"/>
      <c r="AD65" s="70"/>
      <c r="AF65" s="70"/>
      <c r="AH65" s="70"/>
      <c r="AJ65" s="70"/>
      <c r="AL65" s="70"/>
      <c r="AN65" s="70"/>
      <c r="AP65" s="70"/>
      <c r="AR65" s="70"/>
      <c r="AT65" s="70"/>
      <c r="AV65" s="70"/>
      <c r="AX65" s="70"/>
      <c r="AZ65" s="70"/>
      <c r="BB65" s="70"/>
      <c r="BD65" s="70"/>
      <c r="BF65" s="70"/>
      <c r="BH65" s="70"/>
      <c r="BJ65" s="70"/>
      <c r="BL65" s="70"/>
      <c r="BN65" s="70"/>
      <c r="BP65" s="70"/>
      <c r="BR65" s="70"/>
      <c r="BT65" s="70"/>
      <c r="BV65" s="70"/>
      <c r="BX65" s="70"/>
      <c r="BZ65" s="70"/>
      <c r="CB65" s="70"/>
      <c r="CD65" s="70"/>
      <c r="CF65" s="70"/>
      <c r="CH65" s="70"/>
      <c r="CJ65" s="70"/>
      <c r="CL65" s="70"/>
      <c r="CN65" s="70"/>
    </row>
    <row r="66" spans="1:104" s="69" customFormat="1" ht="13.5" hidden="1" customHeight="1">
      <c r="C66" s="94"/>
      <c r="V66" s="69" t="s">
        <v>158</v>
      </c>
      <c r="X66" s="94"/>
      <c r="Z66" s="69" t="s">
        <v>190</v>
      </c>
      <c r="AK66" s="69" t="s">
        <v>191</v>
      </c>
      <c r="AT66" s="69" t="s">
        <v>142</v>
      </c>
      <c r="BC66" s="69" t="s">
        <v>201</v>
      </c>
      <c r="BM66" s="69" t="s">
        <v>207</v>
      </c>
      <c r="BW66" s="69" t="s">
        <v>208</v>
      </c>
      <c r="CG66" s="69" t="s">
        <v>209</v>
      </c>
    </row>
    <row r="67" spans="1:104" s="95" customFormat="1" ht="13.5" hidden="1" customHeight="1">
      <c r="C67" s="96"/>
      <c r="V67" s="67" t="s">
        <v>174</v>
      </c>
      <c r="W67" s="67" t="s">
        <v>122</v>
      </c>
      <c r="X67" s="67" t="s">
        <v>178</v>
      </c>
      <c r="Y67" s="67" t="s">
        <v>179</v>
      </c>
      <c r="Z67" s="67" t="s">
        <v>6</v>
      </c>
      <c r="AA67" s="67" t="s">
        <v>30</v>
      </c>
      <c r="AB67" s="67" t="s">
        <v>34</v>
      </c>
      <c r="AC67" s="67" t="s">
        <v>4</v>
      </c>
      <c r="AD67" s="67" t="s">
        <v>343</v>
      </c>
      <c r="AE67" s="67" t="s">
        <v>182</v>
      </c>
      <c r="AF67" s="67" t="s">
        <v>185</v>
      </c>
      <c r="AG67" s="67" t="s">
        <v>186</v>
      </c>
      <c r="AH67" s="67" t="s">
        <v>30</v>
      </c>
      <c r="AI67" s="67" t="s">
        <v>187</v>
      </c>
      <c r="AJ67" s="67" t="s">
        <v>188</v>
      </c>
      <c r="AK67" s="67" t="s">
        <v>26</v>
      </c>
      <c r="AL67" s="67" t="s">
        <v>193</v>
      </c>
      <c r="AM67" s="67" t="s">
        <v>194</v>
      </c>
      <c r="AN67" s="67" t="s">
        <v>195</v>
      </c>
      <c r="AO67" s="67" t="s">
        <v>34</v>
      </c>
      <c r="AP67" s="67" t="s">
        <v>122</v>
      </c>
      <c r="AQ67" s="67" t="s">
        <v>196</v>
      </c>
      <c r="AR67" s="67" t="s">
        <v>197</v>
      </c>
      <c r="AS67" s="67" t="s">
        <v>123</v>
      </c>
      <c r="AT67" s="67" t="s">
        <v>26</v>
      </c>
      <c r="AU67" s="67" t="s">
        <v>193</v>
      </c>
      <c r="AV67" s="67" t="s">
        <v>194</v>
      </c>
      <c r="AW67" s="67" t="s">
        <v>195</v>
      </c>
      <c r="AX67" s="67" t="s">
        <v>34</v>
      </c>
      <c r="AY67" s="67" t="s">
        <v>122</v>
      </c>
      <c r="AZ67" s="67" t="s">
        <v>196</v>
      </c>
      <c r="BA67" s="67" t="s">
        <v>197</v>
      </c>
      <c r="BB67" s="67" t="s">
        <v>123</v>
      </c>
      <c r="BC67" s="67" t="s">
        <v>189</v>
      </c>
      <c r="BD67" s="67" t="s">
        <v>26</v>
      </c>
      <c r="BE67" s="67" t="s">
        <v>193</v>
      </c>
      <c r="BF67" s="67" t="s">
        <v>194</v>
      </c>
      <c r="BG67" s="67" t="s">
        <v>195</v>
      </c>
      <c r="BH67" s="67" t="s">
        <v>34</v>
      </c>
      <c r="BI67" s="68" t="s">
        <v>203</v>
      </c>
      <c r="BJ67" s="67" t="s">
        <v>204</v>
      </c>
      <c r="BK67" s="67" t="s">
        <v>205</v>
      </c>
      <c r="BL67" s="67" t="s">
        <v>206</v>
      </c>
      <c r="BM67" s="67" t="s">
        <v>189</v>
      </c>
      <c r="BN67" s="67" t="s">
        <v>26</v>
      </c>
      <c r="BO67" s="67" t="s">
        <v>193</v>
      </c>
      <c r="BP67" s="67" t="s">
        <v>194</v>
      </c>
      <c r="BQ67" s="67" t="s">
        <v>195</v>
      </c>
      <c r="BR67" s="67" t="s">
        <v>34</v>
      </c>
      <c r="BS67" s="68" t="s">
        <v>203</v>
      </c>
      <c r="BT67" s="67" t="s">
        <v>204</v>
      </c>
      <c r="BU67" s="67" t="s">
        <v>205</v>
      </c>
      <c r="BV67" s="67" t="s">
        <v>206</v>
      </c>
      <c r="BW67" s="67" t="s">
        <v>189</v>
      </c>
      <c r="BX67" s="67" t="s">
        <v>26</v>
      </c>
      <c r="BY67" s="67" t="s">
        <v>193</v>
      </c>
      <c r="BZ67" s="67" t="s">
        <v>194</v>
      </c>
      <c r="CA67" s="67" t="s">
        <v>195</v>
      </c>
      <c r="CB67" s="67" t="s">
        <v>34</v>
      </c>
      <c r="CC67" s="68" t="s">
        <v>203</v>
      </c>
      <c r="CD67" s="67" t="s">
        <v>204</v>
      </c>
      <c r="CE67" s="67" t="s">
        <v>205</v>
      </c>
      <c r="CF67" s="67" t="s">
        <v>206</v>
      </c>
      <c r="CG67" s="67" t="s">
        <v>189</v>
      </c>
      <c r="CH67" s="67" t="s">
        <v>26</v>
      </c>
      <c r="CI67" s="67" t="s">
        <v>193</v>
      </c>
      <c r="CJ67" s="67" t="s">
        <v>194</v>
      </c>
      <c r="CK67" s="67" t="s">
        <v>195</v>
      </c>
      <c r="CL67" s="67" t="s">
        <v>34</v>
      </c>
      <c r="CM67" s="68" t="s">
        <v>203</v>
      </c>
      <c r="CN67" s="67" t="s">
        <v>204</v>
      </c>
      <c r="CO67" s="67" t="s">
        <v>205</v>
      </c>
      <c r="CP67" s="67" t="s">
        <v>206</v>
      </c>
    </row>
    <row r="68" spans="1:104" s="95" customFormat="1" ht="13.5" hidden="1" customHeight="1">
      <c r="C68" s="96"/>
      <c r="V68" s="98" t="s">
        <v>176</v>
      </c>
      <c r="W68" s="98" t="s">
        <v>210</v>
      </c>
      <c r="X68" s="98" t="str">
        <f>IF(A9&lt;&gt;"",VLOOKUP(A9,A71:H117,8,FALSE),"")</f>
        <v/>
      </c>
      <c r="Y68" s="98" t="str">
        <f>IF(A9="","",A9)</f>
        <v/>
      </c>
      <c r="Z68" s="98" t="str">
        <f>IF(F9="","",F9)</f>
        <v/>
      </c>
      <c r="AA68" s="98" t="str">
        <f>IF(F8="","",F8)</f>
        <v/>
      </c>
      <c r="AB68" s="98" t="str">
        <f>IF(S9="","",S9)</f>
        <v/>
      </c>
      <c r="AC68" s="98" t="str">
        <f>IF(F11="","",F11)</f>
        <v/>
      </c>
      <c r="AD68" s="98" t="str">
        <f>IF(F10="","",F10)</f>
        <v/>
      </c>
      <c r="AE68" s="98" t="str">
        <f>IF(F12="","",F12)</f>
        <v/>
      </c>
      <c r="AF68" s="98" t="str">
        <f>IF(D14="","",D14)</f>
        <v/>
      </c>
      <c r="AG68" s="98" t="str">
        <f>IF(C15="","",C15)</f>
        <v/>
      </c>
      <c r="AH68" s="98" t="str">
        <f>IF(C13="","",C13)</f>
        <v/>
      </c>
      <c r="AI68" s="98" t="str">
        <f>M13&amp;"-"&amp;P13&amp;"-"&amp;S13</f>
        <v>--</v>
      </c>
      <c r="AJ68" s="98" t="str">
        <f>M15&amp;"-"&amp;P15&amp;"-"&amp;S15</f>
        <v>--</v>
      </c>
      <c r="AK68" s="98" t="str">
        <f>IF(D19="","",D19)</f>
        <v/>
      </c>
      <c r="AL68" s="98" t="str">
        <f>IF(G19="","",G19)</f>
        <v/>
      </c>
      <c r="AM68" s="98" t="str">
        <f>IF(D18="","",D18)</f>
        <v/>
      </c>
      <c r="AN68" s="98" t="str">
        <f>IF(G18="","",G18)</f>
        <v/>
      </c>
      <c r="AO68" s="98" t="str">
        <f>IF(C18="","",C18)</f>
        <v/>
      </c>
      <c r="AP68" s="98" t="str">
        <f>IF(J19="","",J19)</f>
        <v/>
      </c>
      <c r="AQ68" s="98" t="str">
        <f>IF(M18="","",M18)</f>
        <v/>
      </c>
      <c r="AR68" s="98" t="str">
        <f>IF(M20="","",M20)</f>
        <v/>
      </c>
      <c r="AS68" s="98" t="str">
        <f>IF(M22="","",M22)</f>
        <v/>
      </c>
      <c r="AT68" s="98" t="str">
        <f>IF(D25="","",D25)</f>
        <v/>
      </c>
      <c r="AU68" s="98" t="str">
        <f>IF(G25="","",G25)</f>
        <v/>
      </c>
      <c r="AV68" s="98" t="str">
        <f>IF(D24="","",D24)</f>
        <v/>
      </c>
      <c r="AW68" s="98" t="str">
        <f>IF(G24="","",G24)</f>
        <v/>
      </c>
      <c r="AX68" s="98" t="str">
        <f>IF(C24="","",C24)</f>
        <v/>
      </c>
      <c r="AY68" s="98" t="str">
        <f>IF(J25="","",J25)</f>
        <v/>
      </c>
      <c r="AZ68" s="98" t="str">
        <f>IF(M24="","",M24)</f>
        <v/>
      </c>
      <c r="BA68" s="98" t="str">
        <f>IF(M26="","",M26)</f>
        <v/>
      </c>
      <c r="BB68" s="98" t="str">
        <f>IF(M28="","",M28)</f>
        <v/>
      </c>
      <c r="BC68" s="98">
        <v>1</v>
      </c>
      <c r="BD68" s="98" t="str">
        <f>IF(D32="","",D32)</f>
        <v/>
      </c>
      <c r="BE68" s="98" t="str">
        <f>IF(G32="","",G32)</f>
        <v/>
      </c>
      <c r="BF68" s="98" t="str">
        <f>IF(D31="","",D31)</f>
        <v/>
      </c>
      <c r="BG68" s="98" t="str">
        <f>IF(G31="","",G31)</f>
        <v/>
      </c>
      <c r="BH68" s="98" t="str">
        <f>IF(C31="","",C31)</f>
        <v/>
      </c>
      <c r="BI68" s="98" t="str">
        <f>IF(J31="","",J31)</f>
        <v/>
      </c>
      <c r="BJ68" s="98" t="str">
        <f>IF(K31="","",K31)</f>
        <v/>
      </c>
      <c r="BK68" s="98" t="str">
        <f>CONCATENATE(L31,M31,N31,O31,P31,Q31,R31)</f>
        <v>平成年月日</v>
      </c>
      <c r="BL68" s="98" t="str">
        <f>IF(S31="","",S31)</f>
        <v/>
      </c>
      <c r="BM68" s="98">
        <v>2</v>
      </c>
      <c r="BN68" s="98" t="str">
        <f>IF(D35="","",D35)</f>
        <v/>
      </c>
      <c r="BO68" s="98" t="str">
        <f>IF(G35="","",G35)</f>
        <v/>
      </c>
      <c r="BP68" s="98" t="str">
        <f>IF(D34="","",D34)</f>
        <v/>
      </c>
      <c r="BQ68" s="98" t="str">
        <f>IF(G34="","",G34)</f>
        <v/>
      </c>
      <c r="BR68" s="98" t="str">
        <f>IF(C34="","",C34)</f>
        <v/>
      </c>
      <c r="BS68" s="98" t="str">
        <f>IF(J34="","",J34)</f>
        <v/>
      </c>
      <c r="BT68" s="98" t="str">
        <f>IF(K34="","",K34)</f>
        <v/>
      </c>
      <c r="BU68" s="98" t="str">
        <f>CONCATENATE(L34,M34,N34,O34,P34,Q34,R34)</f>
        <v>平成年月日</v>
      </c>
      <c r="BV68" s="98" t="str">
        <f>IF(S34="","",S34)</f>
        <v/>
      </c>
      <c r="BW68" s="98">
        <v>3</v>
      </c>
      <c r="BX68" s="98" t="str">
        <f>IF(D38="","",D38)</f>
        <v/>
      </c>
      <c r="BY68" s="98" t="str">
        <f>IF(G38="","",G38)</f>
        <v/>
      </c>
      <c r="BZ68" s="98" t="str">
        <f>IF(D37="","",D37)</f>
        <v/>
      </c>
      <c r="CA68" s="98" t="str">
        <f>IF(G37="","",G37)</f>
        <v/>
      </c>
      <c r="CB68" s="98" t="str">
        <f>IF(C37="","",C37)</f>
        <v/>
      </c>
      <c r="CC68" s="98" t="str">
        <f>IF(J37="","",J37)</f>
        <v/>
      </c>
      <c r="CD68" s="98" t="str">
        <f>IF(K37="","",K37)</f>
        <v/>
      </c>
      <c r="CE68" s="98" t="str">
        <f>CONCATENATE(L37,M37,N37,O37,P37,Q37,R37)</f>
        <v>平成年月日</v>
      </c>
      <c r="CF68" s="98" t="str">
        <f>IF(S37="","",S37)</f>
        <v/>
      </c>
      <c r="CG68" s="98">
        <v>4</v>
      </c>
      <c r="CH68" s="98" t="str">
        <f>IF(D41="","",D41)</f>
        <v/>
      </c>
      <c r="CI68" s="98" t="str">
        <f>IF(G41="","",G41)</f>
        <v/>
      </c>
      <c r="CJ68" s="98" t="str">
        <f>IF(D40="","",D40)</f>
        <v/>
      </c>
      <c r="CK68" s="98" t="str">
        <f>IF(G40="","",G40)</f>
        <v/>
      </c>
      <c r="CL68" s="98" t="str">
        <f>IF(C40="","",C40)</f>
        <v/>
      </c>
      <c r="CM68" s="98" t="str">
        <f>IF(J40="","",J40)</f>
        <v/>
      </c>
      <c r="CN68" s="98" t="str">
        <f>IF(K40="","",K40)</f>
        <v/>
      </c>
      <c r="CO68" s="98" t="str">
        <f>CONCATENATE(L40,M40,N40,O40,P40,Q40,R40)</f>
        <v>平成年月日</v>
      </c>
      <c r="CP68" s="98" t="str">
        <f>IF(S40="","",S40)</f>
        <v/>
      </c>
      <c r="CQ68" s="99"/>
      <c r="CR68" s="99"/>
      <c r="CS68" s="99"/>
      <c r="CT68" s="99"/>
      <c r="CU68" s="99"/>
      <c r="CV68" s="99"/>
      <c r="CW68" s="99"/>
      <c r="CX68" s="99"/>
      <c r="CY68" s="99"/>
      <c r="CZ68" s="99"/>
    </row>
    <row r="69" spans="1:104" s="109" customFormat="1" ht="13.5" hidden="1" customHeight="1">
      <c r="C69" s="96"/>
      <c r="V69" s="96">
        <v>1</v>
      </c>
      <c r="W69" s="96">
        <v>2</v>
      </c>
      <c r="X69" s="96">
        <v>3</v>
      </c>
      <c r="Y69" s="96">
        <v>4</v>
      </c>
      <c r="Z69" s="96">
        <v>5</v>
      </c>
      <c r="AA69" s="96">
        <v>6</v>
      </c>
      <c r="AB69" s="96">
        <v>7</v>
      </c>
      <c r="AC69" s="96">
        <v>8</v>
      </c>
      <c r="AD69" s="96">
        <v>9</v>
      </c>
      <c r="AE69" s="96">
        <v>10</v>
      </c>
      <c r="AF69" s="96">
        <v>11</v>
      </c>
      <c r="AG69" s="96">
        <v>12</v>
      </c>
      <c r="AH69" s="96">
        <v>13</v>
      </c>
      <c r="AI69" s="96">
        <v>14</v>
      </c>
      <c r="AJ69" s="96">
        <v>15</v>
      </c>
      <c r="AK69" s="96">
        <v>16</v>
      </c>
      <c r="AL69" s="96">
        <v>17</v>
      </c>
      <c r="AM69" s="96">
        <v>18</v>
      </c>
      <c r="AN69" s="96">
        <v>19</v>
      </c>
      <c r="AO69" s="96">
        <v>20</v>
      </c>
      <c r="AP69" s="96">
        <v>21</v>
      </c>
      <c r="AQ69" s="96">
        <v>22</v>
      </c>
      <c r="AR69" s="96">
        <v>23</v>
      </c>
      <c r="AS69" s="96">
        <v>24</v>
      </c>
      <c r="AT69" s="96">
        <v>25</v>
      </c>
      <c r="AU69" s="96">
        <v>26</v>
      </c>
      <c r="AV69" s="96">
        <v>27</v>
      </c>
      <c r="AW69" s="96">
        <v>28</v>
      </c>
      <c r="AX69" s="96">
        <v>29</v>
      </c>
      <c r="AY69" s="96">
        <v>30</v>
      </c>
      <c r="AZ69" s="96">
        <v>31</v>
      </c>
      <c r="BA69" s="96">
        <v>32</v>
      </c>
      <c r="BB69" s="96">
        <v>33</v>
      </c>
      <c r="BC69" s="96">
        <v>34</v>
      </c>
      <c r="BD69" s="96">
        <v>35</v>
      </c>
      <c r="BE69" s="96">
        <v>36</v>
      </c>
      <c r="BF69" s="96">
        <v>37</v>
      </c>
      <c r="BG69" s="96">
        <v>38</v>
      </c>
      <c r="BH69" s="96">
        <v>39</v>
      </c>
      <c r="BI69" s="96">
        <v>40</v>
      </c>
      <c r="BJ69" s="96">
        <v>41</v>
      </c>
      <c r="BK69" s="96">
        <v>42</v>
      </c>
      <c r="BL69" s="96">
        <v>43</v>
      </c>
      <c r="BM69" s="96">
        <v>44</v>
      </c>
      <c r="BN69" s="96">
        <v>45</v>
      </c>
      <c r="BO69" s="96">
        <v>46</v>
      </c>
      <c r="BP69" s="96">
        <v>47</v>
      </c>
      <c r="BQ69" s="96">
        <v>48</v>
      </c>
      <c r="BR69" s="96">
        <v>49</v>
      </c>
      <c r="BS69" s="96">
        <v>50</v>
      </c>
      <c r="BT69" s="96">
        <v>51</v>
      </c>
      <c r="BU69" s="96">
        <v>52</v>
      </c>
      <c r="BV69" s="96">
        <v>53</v>
      </c>
      <c r="BW69" s="96">
        <v>54</v>
      </c>
      <c r="BX69" s="96">
        <v>55</v>
      </c>
      <c r="BY69" s="96">
        <v>56</v>
      </c>
      <c r="BZ69" s="96">
        <v>57</v>
      </c>
      <c r="CA69" s="96">
        <v>58</v>
      </c>
      <c r="CB69" s="96">
        <v>59</v>
      </c>
      <c r="CC69" s="96">
        <v>60</v>
      </c>
      <c r="CD69" s="96">
        <v>61</v>
      </c>
      <c r="CE69" s="96">
        <v>62</v>
      </c>
      <c r="CF69" s="96">
        <v>63</v>
      </c>
      <c r="CG69" s="96">
        <v>64</v>
      </c>
      <c r="CH69" s="96">
        <v>65</v>
      </c>
      <c r="CI69" s="96">
        <v>66</v>
      </c>
      <c r="CJ69" s="96">
        <v>67</v>
      </c>
      <c r="CK69" s="96">
        <v>68</v>
      </c>
      <c r="CL69" s="96">
        <v>69</v>
      </c>
      <c r="CM69" s="96">
        <v>70</v>
      </c>
      <c r="CN69" s="96">
        <v>71</v>
      </c>
      <c r="CO69" s="96">
        <v>72</v>
      </c>
      <c r="CP69" s="96">
        <v>73</v>
      </c>
    </row>
    <row r="70" spans="1:104" ht="13.5" hidden="1" customHeight="1"/>
    <row r="71" spans="1:104" hidden="1">
      <c r="A71" t="s">
        <v>36</v>
      </c>
      <c r="B71" s="3" t="s">
        <v>395</v>
      </c>
      <c r="C71" s="24" t="s">
        <v>83</v>
      </c>
      <c r="D71" s="3">
        <v>1</v>
      </c>
      <c r="E71" s="3" t="s">
        <v>86</v>
      </c>
      <c r="F71" s="3">
        <v>15</v>
      </c>
      <c r="G71" s="3" t="s">
        <v>87</v>
      </c>
      <c r="H71" s="3">
        <v>1</v>
      </c>
    </row>
    <row r="72" spans="1:104" hidden="1">
      <c r="A72" t="s">
        <v>37</v>
      </c>
      <c r="B72" s="3" t="s">
        <v>396</v>
      </c>
      <c r="C72" s="24" t="s">
        <v>84</v>
      </c>
      <c r="D72" s="3">
        <v>2</v>
      </c>
      <c r="E72" s="3" t="s">
        <v>85</v>
      </c>
      <c r="F72" s="3">
        <v>16</v>
      </c>
      <c r="H72" s="3">
        <v>2</v>
      </c>
    </row>
    <row r="73" spans="1:104" hidden="1">
      <c r="A73" t="s">
        <v>38</v>
      </c>
      <c r="B73" s="3" t="s">
        <v>397</v>
      </c>
      <c r="D73" s="3">
        <v>3</v>
      </c>
      <c r="F73" s="3">
        <v>17</v>
      </c>
      <c r="H73" s="3">
        <v>3</v>
      </c>
    </row>
    <row r="74" spans="1:104" hidden="1">
      <c r="A74" t="s">
        <v>39</v>
      </c>
      <c r="B74" s="3" t="s">
        <v>250</v>
      </c>
      <c r="D74" s="3">
        <v>4</v>
      </c>
      <c r="F74" s="3">
        <v>18</v>
      </c>
      <c r="H74" s="3">
        <v>4</v>
      </c>
    </row>
    <row r="75" spans="1:104" hidden="1">
      <c r="A75" t="s">
        <v>40</v>
      </c>
      <c r="B75" s="3" t="s">
        <v>398</v>
      </c>
      <c r="F75" s="3">
        <v>19</v>
      </c>
      <c r="H75" s="3">
        <v>5</v>
      </c>
    </row>
    <row r="76" spans="1:104" hidden="1">
      <c r="A76" t="s">
        <v>41</v>
      </c>
      <c r="B76" s="3" t="s">
        <v>251</v>
      </c>
      <c r="H76" s="3">
        <v>6</v>
      </c>
    </row>
    <row r="77" spans="1:104" hidden="1">
      <c r="A77" t="s">
        <v>42</v>
      </c>
      <c r="B77" s="3" t="s">
        <v>399</v>
      </c>
      <c r="H77" s="3">
        <v>7</v>
      </c>
    </row>
    <row r="78" spans="1:104" hidden="1">
      <c r="A78" t="s">
        <v>43</v>
      </c>
      <c r="B78" s="3" t="s">
        <v>260</v>
      </c>
      <c r="H78" s="3">
        <v>8</v>
      </c>
    </row>
    <row r="79" spans="1:104" hidden="1">
      <c r="A79" t="s">
        <v>44</v>
      </c>
      <c r="B79" s="3" t="s">
        <v>400</v>
      </c>
      <c r="H79" s="3">
        <v>9</v>
      </c>
    </row>
    <row r="80" spans="1:104" hidden="1">
      <c r="A80" t="s">
        <v>45</v>
      </c>
      <c r="B80" s="3" t="s">
        <v>401</v>
      </c>
      <c r="H80" s="3">
        <v>10</v>
      </c>
    </row>
    <row r="81" spans="1:8" hidden="1">
      <c r="A81" t="s">
        <v>46</v>
      </c>
      <c r="B81" s="3" t="s">
        <v>402</v>
      </c>
      <c r="H81" s="3">
        <v>11</v>
      </c>
    </row>
    <row r="82" spans="1:8" hidden="1">
      <c r="A82" t="s">
        <v>47</v>
      </c>
      <c r="B82" s="3" t="s">
        <v>403</v>
      </c>
      <c r="H82" s="3">
        <v>12</v>
      </c>
    </row>
    <row r="83" spans="1:8" hidden="1">
      <c r="A83" t="s">
        <v>48</v>
      </c>
      <c r="B83" s="3" t="s">
        <v>404</v>
      </c>
      <c r="H83" s="3">
        <v>13</v>
      </c>
    </row>
    <row r="84" spans="1:8" hidden="1">
      <c r="A84" t="s">
        <v>49</v>
      </c>
      <c r="B84" s="3" t="s">
        <v>405</v>
      </c>
      <c r="H84" s="3">
        <v>14</v>
      </c>
    </row>
    <row r="85" spans="1:8" hidden="1">
      <c r="A85" t="s">
        <v>54</v>
      </c>
      <c r="B85" s="3" t="s">
        <v>406</v>
      </c>
      <c r="H85" s="3">
        <v>15</v>
      </c>
    </row>
    <row r="86" spans="1:8" hidden="1">
      <c r="A86" t="s">
        <v>50</v>
      </c>
      <c r="B86" s="3" t="s">
        <v>407</v>
      </c>
      <c r="H86" s="3">
        <v>16</v>
      </c>
    </row>
    <row r="87" spans="1:8" hidden="1">
      <c r="A87" t="s">
        <v>51</v>
      </c>
      <c r="B87" s="3" t="s">
        <v>408</v>
      </c>
      <c r="H87" s="3">
        <v>17</v>
      </c>
    </row>
    <row r="88" spans="1:8" hidden="1">
      <c r="A88" t="s">
        <v>52</v>
      </c>
      <c r="B88" s="3" t="s">
        <v>252</v>
      </c>
      <c r="H88" s="3">
        <v>18</v>
      </c>
    </row>
    <row r="89" spans="1:8" hidden="1">
      <c r="A89" t="s">
        <v>53</v>
      </c>
      <c r="B89" s="3" t="s">
        <v>409</v>
      </c>
      <c r="H89" s="3">
        <v>19</v>
      </c>
    </row>
    <row r="90" spans="1:8" hidden="1">
      <c r="A90" t="s">
        <v>55</v>
      </c>
      <c r="B90" s="3" t="s">
        <v>410</v>
      </c>
      <c r="H90" s="3">
        <v>20</v>
      </c>
    </row>
    <row r="91" spans="1:8" hidden="1">
      <c r="A91" t="s">
        <v>56</v>
      </c>
      <c r="B91" s="3" t="s">
        <v>411</v>
      </c>
      <c r="H91" s="3">
        <v>21</v>
      </c>
    </row>
    <row r="92" spans="1:8" hidden="1">
      <c r="A92" t="s">
        <v>57</v>
      </c>
      <c r="B92" s="3" t="s">
        <v>412</v>
      </c>
      <c r="H92" s="3">
        <v>22</v>
      </c>
    </row>
    <row r="93" spans="1:8" hidden="1">
      <c r="A93" t="s">
        <v>58</v>
      </c>
      <c r="B93" s="3" t="s">
        <v>413</v>
      </c>
      <c r="H93" s="3">
        <v>23</v>
      </c>
    </row>
    <row r="94" spans="1:8" hidden="1">
      <c r="A94" t="s">
        <v>59</v>
      </c>
      <c r="B94" s="3" t="s">
        <v>414</v>
      </c>
      <c r="H94" s="3">
        <v>24</v>
      </c>
    </row>
    <row r="95" spans="1:8" hidden="1">
      <c r="A95" t="s">
        <v>60</v>
      </c>
      <c r="B95" s="3" t="s">
        <v>253</v>
      </c>
      <c r="H95" s="3">
        <v>25</v>
      </c>
    </row>
    <row r="96" spans="1:8" hidden="1">
      <c r="A96" t="s">
        <v>61</v>
      </c>
      <c r="B96" s="3" t="s">
        <v>415</v>
      </c>
      <c r="H96" s="3">
        <v>26</v>
      </c>
    </row>
    <row r="97" spans="1:8" hidden="1">
      <c r="A97" t="s">
        <v>62</v>
      </c>
      <c r="B97" s="3" t="s">
        <v>416</v>
      </c>
      <c r="H97" s="3">
        <v>27</v>
      </c>
    </row>
    <row r="98" spans="1:8" hidden="1">
      <c r="A98" t="s">
        <v>63</v>
      </c>
      <c r="B98" s="3" t="s">
        <v>254</v>
      </c>
      <c r="H98" s="3">
        <v>28</v>
      </c>
    </row>
    <row r="99" spans="1:8" hidden="1">
      <c r="A99" t="s">
        <v>64</v>
      </c>
      <c r="B99" s="3" t="s">
        <v>417</v>
      </c>
      <c r="H99" s="3">
        <v>29</v>
      </c>
    </row>
    <row r="100" spans="1:8" hidden="1">
      <c r="A100" t="s">
        <v>65</v>
      </c>
      <c r="B100" s="3" t="s">
        <v>418</v>
      </c>
      <c r="H100" s="3">
        <v>30</v>
      </c>
    </row>
    <row r="101" spans="1:8" hidden="1">
      <c r="A101" t="s">
        <v>66</v>
      </c>
      <c r="B101" s="3" t="s">
        <v>419</v>
      </c>
      <c r="H101" s="3">
        <v>31</v>
      </c>
    </row>
    <row r="102" spans="1:8" hidden="1">
      <c r="A102" t="s">
        <v>67</v>
      </c>
      <c r="B102" s="3" t="s">
        <v>255</v>
      </c>
      <c r="H102" s="3">
        <v>32</v>
      </c>
    </row>
    <row r="103" spans="1:8" hidden="1">
      <c r="A103" t="s">
        <v>68</v>
      </c>
      <c r="B103" s="3" t="s">
        <v>420</v>
      </c>
      <c r="H103" s="3">
        <v>33</v>
      </c>
    </row>
    <row r="104" spans="1:8" hidden="1">
      <c r="A104" t="s">
        <v>69</v>
      </c>
      <c r="B104" s="3" t="s">
        <v>421</v>
      </c>
      <c r="H104" s="3">
        <v>34</v>
      </c>
    </row>
    <row r="105" spans="1:8" hidden="1">
      <c r="A105" t="s">
        <v>70</v>
      </c>
      <c r="B105" s="3" t="s">
        <v>422</v>
      </c>
      <c r="H105" s="3">
        <v>35</v>
      </c>
    </row>
    <row r="106" spans="1:8" hidden="1">
      <c r="A106" t="s">
        <v>71</v>
      </c>
      <c r="B106" s="3" t="s">
        <v>256</v>
      </c>
      <c r="H106" s="3">
        <v>36</v>
      </c>
    </row>
    <row r="107" spans="1:8" hidden="1">
      <c r="A107" t="s">
        <v>72</v>
      </c>
      <c r="B107" s="3" t="s">
        <v>257</v>
      </c>
      <c r="H107" s="3">
        <v>37</v>
      </c>
    </row>
    <row r="108" spans="1:8" hidden="1">
      <c r="A108" t="s">
        <v>73</v>
      </c>
      <c r="B108" s="3" t="s">
        <v>423</v>
      </c>
      <c r="H108" s="3">
        <v>38</v>
      </c>
    </row>
    <row r="109" spans="1:8" hidden="1">
      <c r="A109" t="s">
        <v>74</v>
      </c>
      <c r="B109" s="3" t="s">
        <v>258</v>
      </c>
      <c r="H109" s="3">
        <v>39</v>
      </c>
    </row>
    <row r="110" spans="1:8" hidden="1">
      <c r="A110" t="s">
        <v>75</v>
      </c>
      <c r="B110" s="3" t="s">
        <v>424</v>
      </c>
      <c r="H110" s="3">
        <v>40</v>
      </c>
    </row>
    <row r="111" spans="1:8" hidden="1">
      <c r="A111" t="s">
        <v>76</v>
      </c>
      <c r="B111" s="3" t="s">
        <v>425</v>
      </c>
      <c r="H111" s="3">
        <v>41</v>
      </c>
    </row>
    <row r="112" spans="1:8" hidden="1">
      <c r="A112" t="s">
        <v>77</v>
      </c>
      <c r="B112" s="3" t="s">
        <v>426</v>
      </c>
      <c r="H112" s="3">
        <v>42</v>
      </c>
    </row>
    <row r="113" spans="1:8" hidden="1">
      <c r="A113" t="s">
        <v>78</v>
      </c>
      <c r="B113" s="3" t="s">
        <v>427</v>
      </c>
      <c r="H113" s="3">
        <v>43</v>
      </c>
    </row>
    <row r="114" spans="1:8" hidden="1">
      <c r="A114" t="s">
        <v>79</v>
      </c>
      <c r="B114" s="3" t="s">
        <v>428</v>
      </c>
      <c r="H114" s="3">
        <v>44</v>
      </c>
    </row>
    <row r="115" spans="1:8" hidden="1">
      <c r="A115" t="s">
        <v>80</v>
      </c>
      <c r="B115" s="3" t="s">
        <v>429</v>
      </c>
      <c r="H115" s="3">
        <v>45</v>
      </c>
    </row>
    <row r="116" spans="1:8" hidden="1">
      <c r="A116" t="s">
        <v>81</v>
      </c>
      <c r="B116" s="3" t="s">
        <v>259</v>
      </c>
      <c r="H116" s="3">
        <v>46</v>
      </c>
    </row>
    <row r="117" spans="1:8" hidden="1">
      <c r="A117" t="s">
        <v>82</v>
      </c>
      <c r="B117" s="3" t="s">
        <v>430</v>
      </c>
      <c r="H117" s="3">
        <v>47</v>
      </c>
    </row>
  </sheetData>
  <sheetProtection password="C8F9" sheet="1" objects="1" scenarios="1"/>
  <mergeCells count="184">
    <mergeCell ref="A1:E3"/>
    <mergeCell ref="M1:P1"/>
    <mergeCell ref="Q1:T1"/>
    <mergeCell ref="M2:P4"/>
    <mergeCell ref="Q2:T4"/>
    <mergeCell ref="A6:I6"/>
    <mergeCell ref="J6:O6"/>
    <mergeCell ref="P6:S6"/>
    <mergeCell ref="A8:B8"/>
    <mergeCell ref="D8:E8"/>
    <mergeCell ref="F8:R8"/>
    <mergeCell ref="S8:T8"/>
    <mergeCell ref="C8:C12"/>
    <mergeCell ref="A9:B12"/>
    <mergeCell ref="D9:E9"/>
    <mergeCell ref="F9:R9"/>
    <mergeCell ref="S9:T9"/>
    <mergeCell ref="D11:E11"/>
    <mergeCell ref="F11:L11"/>
    <mergeCell ref="M11:T11"/>
    <mergeCell ref="D12:E12"/>
    <mergeCell ref="F12:L12"/>
    <mergeCell ref="M12:T12"/>
    <mergeCell ref="D10:E10"/>
    <mergeCell ref="F10:L10"/>
    <mergeCell ref="M10:T10"/>
    <mergeCell ref="A13:B13"/>
    <mergeCell ref="C13:K13"/>
    <mergeCell ref="L13:L14"/>
    <mergeCell ref="M13:N14"/>
    <mergeCell ref="O13:O14"/>
    <mergeCell ref="P13:Q14"/>
    <mergeCell ref="R13:R14"/>
    <mergeCell ref="S13:T14"/>
    <mergeCell ref="A14:B16"/>
    <mergeCell ref="D14:E14"/>
    <mergeCell ref="C15:K16"/>
    <mergeCell ref="L15:L16"/>
    <mergeCell ref="M15:N16"/>
    <mergeCell ref="O15:O16"/>
    <mergeCell ref="P15:Q16"/>
    <mergeCell ref="R15:R16"/>
    <mergeCell ref="S15:T16"/>
    <mergeCell ref="D17:F17"/>
    <mergeCell ref="G17:I17"/>
    <mergeCell ref="J17:K17"/>
    <mergeCell ref="A18:B18"/>
    <mergeCell ref="C18:C23"/>
    <mergeCell ref="D18:F18"/>
    <mergeCell ref="G18:I18"/>
    <mergeCell ref="J18:K18"/>
    <mergeCell ref="L18:L19"/>
    <mergeCell ref="M18:T19"/>
    <mergeCell ref="A19:B23"/>
    <mergeCell ref="D19:F23"/>
    <mergeCell ref="G19:I23"/>
    <mergeCell ref="J19:K23"/>
    <mergeCell ref="L20:L21"/>
    <mergeCell ref="M20:T21"/>
    <mergeCell ref="L22:L23"/>
    <mergeCell ref="M22:T23"/>
    <mergeCell ref="M24:T25"/>
    <mergeCell ref="A25:B29"/>
    <mergeCell ref="D25:F29"/>
    <mergeCell ref="G25:I29"/>
    <mergeCell ref="J25:K29"/>
    <mergeCell ref="L26:L27"/>
    <mergeCell ref="M26:T27"/>
    <mergeCell ref="L28:L29"/>
    <mergeCell ref="M28:T29"/>
    <mergeCell ref="A24:B24"/>
    <mergeCell ref="C24:C29"/>
    <mergeCell ref="D24:F24"/>
    <mergeCell ref="G24:I24"/>
    <mergeCell ref="J24:K24"/>
    <mergeCell ref="L24:L25"/>
    <mergeCell ref="D30:F30"/>
    <mergeCell ref="G30:I30"/>
    <mergeCell ref="L30:R30"/>
    <mergeCell ref="S30:T30"/>
    <mergeCell ref="A31:A33"/>
    <mergeCell ref="C31:C32"/>
    <mergeCell ref="D31:F31"/>
    <mergeCell ref="G31:I31"/>
    <mergeCell ref="J31:J33"/>
    <mergeCell ref="K31:K33"/>
    <mergeCell ref="R31:R33"/>
    <mergeCell ref="S31:T33"/>
    <mergeCell ref="D32:F32"/>
    <mergeCell ref="G32:I32"/>
    <mergeCell ref="C33:I33"/>
    <mergeCell ref="P31:P33"/>
    <mergeCell ref="Q31:Q33"/>
    <mergeCell ref="A34:A36"/>
    <mergeCell ref="C34:C35"/>
    <mergeCell ref="D34:F34"/>
    <mergeCell ref="G34:I34"/>
    <mergeCell ref="J34:J36"/>
    <mergeCell ref="L31:L33"/>
    <mergeCell ref="M31:M33"/>
    <mergeCell ref="N31:N33"/>
    <mergeCell ref="O31:O33"/>
    <mergeCell ref="Q34:Q36"/>
    <mergeCell ref="R34:R36"/>
    <mergeCell ref="S34:T36"/>
    <mergeCell ref="D35:F35"/>
    <mergeCell ref="G35:I35"/>
    <mergeCell ref="C36:I36"/>
    <mergeCell ref="K34:K36"/>
    <mergeCell ref="L34:L36"/>
    <mergeCell ref="M34:M36"/>
    <mergeCell ref="N34:N36"/>
    <mergeCell ref="O34:O36"/>
    <mergeCell ref="P34:P36"/>
    <mergeCell ref="R37:R39"/>
    <mergeCell ref="S37:T39"/>
    <mergeCell ref="D38:F38"/>
    <mergeCell ref="G38:I38"/>
    <mergeCell ref="C39:I39"/>
    <mergeCell ref="A40:A42"/>
    <mergeCell ref="C40:C41"/>
    <mergeCell ref="D40:F40"/>
    <mergeCell ref="G40:I40"/>
    <mergeCell ref="J40:J42"/>
    <mergeCell ref="L37:L39"/>
    <mergeCell ref="M37:M39"/>
    <mergeCell ref="N37:N39"/>
    <mergeCell ref="O37:O39"/>
    <mergeCell ref="P37:P39"/>
    <mergeCell ref="Q37:Q39"/>
    <mergeCell ref="A37:A39"/>
    <mergeCell ref="C37:C38"/>
    <mergeCell ref="D37:F37"/>
    <mergeCell ref="G37:I37"/>
    <mergeCell ref="J37:J39"/>
    <mergeCell ref="K37:K39"/>
    <mergeCell ref="Q40:Q42"/>
    <mergeCell ref="R40:R42"/>
    <mergeCell ref="S40:T42"/>
    <mergeCell ref="D41:F41"/>
    <mergeCell ref="G41:I41"/>
    <mergeCell ref="C42:I42"/>
    <mergeCell ref="K40:K42"/>
    <mergeCell ref="L40:L42"/>
    <mergeCell ref="M40:M42"/>
    <mergeCell ref="N40:N42"/>
    <mergeCell ref="O40:O42"/>
    <mergeCell ref="P40:P42"/>
    <mergeCell ref="A57:D63"/>
    <mergeCell ref="I57:R59"/>
    <mergeCell ref="F58:H58"/>
    <mergeCell ref="F61:H61"/>
    <mergeCell ref="I61:Q62"/>
    <mergeCell ref="R61:R62"/>
    <mergeCell ref="C50:J50"/>
    <mergeCell ref="A51:G51"/>
    <mergeCell ref="I51:Q51"/>
    <mergeCell ref="A54:E54"/>
    <mergeCell ref="F54:G54"/>
    <mergeCell ref="F56:H56"/>
    <mergeCell ref="AQ2:AY2"/>
    <mergeCell ref="AZ2:BH2"/>
    <mergeCell ref="BI2:BT2"/>
    <mergeCell ref="BU2:CF2"/>
    <mergeCell ref="CG2:CR2"/>
    <mergeCell ref="CS2:DD2"/>
    <mergeCell ref="AK3:AM3"/>
    <mergeCell ref="AN3:AP3"/>
    <mergeCell ref="AQ3:AR3"/>
    <mergeCell ref="AS3:AT3"/>
    <mergeCell ref="AZ3:BA3"/>
    <mergeCell ref="BB3:BC3"/>
    <mergeCell ref="BI3:BJ3"/>
    <mergeCell ref="BK3:BL3"/>
    <mergeCell ref="BQ3:BS3"/>
    <mergeCell ref="BU3:BV3"/>
    <mergeCell ref="BW3:BX3"/>
    <mergeCell ref="CC3:CE3"/>
    <mergeCell ref="CG3:CH3"/>
    <mergeCell ref="CI3:CJ3"/>
    <mergeCell ref="CO3:CQ3"/>
    <mergeCell ref="CS3:CT3"/>
    <mergeCell ref="CU3:CV3"/>
    <mergeCell ref="DA3:DC3"/>
  </mergeCells>
  <phoneticPr fontId="3"/>
  <conditionalFormatting sqref="A5:T5 A8:B9 C32:I32 A31:L31 N31:S31 A17:J17 L17:T17 C26:K27 D20:M20 M26 A18:B18 A19 D21:L23 A30:T30 A24:T24 A25 C25:T25 C28:L29 A14 C15:L16 S8 D18:T19 K54:U54 H54:I54 J56:P56 F56 A43:U50 E63:U63 V43:XFD63 A7:T7 J6:O6 T6 A11:B13 D11:E12 D9:F9 C14 F14:T14 D8:E8 L13:T13 M11:T12 O15:T16">
    <cfRule type="cellIs" dxfId="242" priority="75" stopIfTrue="1" operator="notEqual">
      <formula>""</formula>
    </cfRule>
  </conditionalFormatting>
  <conditionalFormatting sqref="A34 N34:S34 J34:L34">
    <cfRule type="cellIs" dxfId="241" priority="74" stopIfTrue="1" operator="notEqual">
      <formula>""</formula>
    </cfRule>
  </conditionalFormatting>
  <conditionalFormatting sqref="A37 N37:S37 J37:L37">
    <cfRule type="cellIs" dxfId="240" priority="73" stopIfTrue="1" operator="notEqual">
      <formula>""</formula>
    </cfRule>
  </conditionalFormatting>
  <conditionalFormatting sqref="A40 N40:S40 J40:L40">
    <cfRule type="cellIs" dxfId="239" priority="72" stopIfTrue="1" operator="notEqual">
      <formula>""</formula>
    </cfRule>
  </conditionalFormatting>
  <conditionalFormatting sqref="L26:L27">
    <cfRule type="cellIs" dxfId="238" priority="67" stopIfTrue="1" operator="notEqual">
      <formula>""</formula>
    </cfRule>
  </conditionalFormatting>
  <conditionalFormatting sqref="B32">
    <cfRule type="cellIs" dxfId="237" priority="65" stopIfTrue="1" operator="notEqual">
      <formula>""</formula>
    </cfRule>
  </conditionalFormatting>
  <conditionalFormatting sqref="S9:T9">
    <cfRule type="cellIs" dxfId="236" priority="60" stopIfTrue="1" operator="notEqual">
      <formula>""</formula>
    </cfRule>
  </conditionalFormatting>
  <conditionalFormatting sqref="C18:C23">
    <cfRule type="cellIs" dxfId="235" priority="61" stopIfTrue="1" operator="notEqual">
      <formula>""</formula>
    </cfRule>
  </conditionalFormatting>
  <conditionalFormatting sqref="F58:F61">
    <cfRule type="cellIs" dxfId="234" priority="58" stopIfTrue="1" operator="notEqual">
      <formula>""</formula>
    </cfRule>
  </conditionalFormatting>
  <conditionalFormatting sqref="A56:F56 Q56:U56 A57 E58:E61 E62:H62 E57:H57 A55:U55 G59:H60 A54:F54 A52:U53 A51 J60:Q60 S60:U60 H51:I51 R51:U51">
    <cfRule type="cellIs" dxfId="233" priority="59" stopIfTrue="1" operator="notEqual">
      <formula>""</formula>
    </cfRule>
  </conditionalFormatting>
  <conditionalFormatting sqref="R51">
    <cfRule type="cellIs" dxfId="232" priority="57" stopIfTrue="1" operator="notEqual">
      <formula>""</formula>
    </cfRule>
  </conditionalFormatting>
  <conditionalFormatting sqref="I57 I60:I61">
    <cfRule type="cellIs" dxfId="231" priority="56" stopIfTrue="1" operator="notEqual">
      <formula>""</formula>
    </cfRule>
  </conditionalFormatting>
  <conditionalFormatting sqref="R60">
    <cfRule type="cellIs" dxfId="230" priority="55" stopIfTrue="1" operator="notEqual">
      <formula>""</formula>
    </cfRule>
  </conditionalFormatting>
  <conditionalFormatting sqref="R61">
    <cfRule type="cellIs" dxfId="229" priority="53" stopIfTrue="1" operator="notEqual">
      <formula>""</formula>
    </cfRule>
  </conditionalFormatting>
  <conditionalFormatting sqref="R61">
    <cfRule type="cellIs" dxfId="228" priority="54" stopIfTrue="1" operator="notEqual">
      <formula>""</formula>
    </cfRule>
  </conditionalFormatting>
  <conditionalFormatting sqref="P6:S6">
    <cfRule type="cellIs" dxfId="227" priority="52" stopIfTrue="1" operator="notEqual">
      <formula>""</formula>
    </cfRule>
  </conditionalFormatting>
  <conditionalFormatting sqref="A6:I6">
    <cfRule type="cellIs" dxfId="226" priority="51" stopIfTrue="1" operator="notEqual">
      <formula>""</formula>
    </cfRule>
  </conditionalFormatting>
  <conditionalFormatting sqref="B33">
    <cfRule type="cellIs" dxfId="225" priority="33" stopIfTrue="1" operator="notEqual">
      <formula>""</formula>
    </cfRule>
  </conditionalFormatting>
  <conditionalFormatting sqref="C35:I35 B34:I34">
    <cfRule type="cellIs" dxfId="224" priority="32" stopIfTrue="1" operator="notEqual">
      <formula>""</formula>
    </cfRule>
  </conditionalFormatting>
  <conditionalFormatting sqref="C38:I38 B37:I37">
    <cfRule type="cellIs" dxfId="223" priority="31" stopIfTrue="1" operator="notEqual">
      <formula>""</formula>
    </cfRule>
  </conditionalFormatting>
  <conditionalFormatting sqref="C41:I41 B40:I40">
    <cfRule type="cellIs" dxfId="222" priority="30" stopIfTrue="1" operator="notEqual">
      <formula>""</formula>
    </cfRule>
  </conditionalFormatting>
  <conditionalFormatting sqref="B35">
    <cfRule type="cellIs" dxfId="221" priority="29" stopIfTrue="1" operator="notEqual">
      <formula>""</formula>
    </cfRule>
  </conditionalFormatting>
  <conditionalFormatting sqref="B38">
    <cfRule type="cellIs" dxfId="220" priority="28" stopIfTrue="1" operator="notEqual">
      <formula>""</formula>
    </cfRule>
  </conditionalFormatting>
  <conditionalFormatting sqref="B41">
    <cfRule type="cellIs" dxfId="219" priority="27" stopIfTrue="1" operator="notEqual">
      <formula>""</formula>
    </cfRule>
  </conditionalFormatting>
  <conditionalFormatting sqref="B36">
    <cfRule type="cellIs" dxfId="218" priority="26" stopIfTrue="1" operator="notEqual">
      <formula>""</formula>
    </cfRule>
  </conditionalFormatting>
  <conditionalFormatting sqref="B39">
    <cfRule type="cellIs" dxfId="217" priority="25" stopIfTrue="1" operator="notEqual">
      <formula>""</formula>
    </cfRule>
  </conditionalFormatting>
  <conditionalFormatting sqref="B42">
    <cfRule type="cellIs" dxfId="216" priority="24" stopIfTrue="1" operator="notEqual">
      <formula>""</formula>
    </cfRule>
  </conditionalFormatting>
  <conditionalFormatting sqref="A10:B10 M10:T10">
    <cfRule type="cellIs" dxfId="215" priority="23" stopIfTrue="1" operator="notEqual">
      <formula>""</formula>
    </cfRule>
  </conditionalFormatting>
  <conditionalFormatting sqref="C8">
    <cfRule type="cellIs" dxfId="214" priority="22" stopIfTrue="1" operator="notEqual">
      <formula>""</formula>
    </cfRule>
  </conditionalFormatting>
  <conditionalFormatting sqref="D10:E10">
    <cfRule type="cellIs" dxfId="213" priority="20" stopIfTrue="1" operator="notEqual">
      <formula>""</formula>
    </cfRule>
  </conditionalFormatting>
  <conditionalFormatting sqref="M31">
    <cfRule type="cellIs" dxfId="212" priority="16" stopIfTrue="1" operator="notEqual">
      <formula>""</formula>
    </cfRule>
  </conditionalFormatting>
  <conditionalFormatting sqref="M34 M37 M40">
    <cfRule type="cellIs" dxfId="211" priority="15" stopIfTrue="1" operator="notEqual">
      <formula>""</formula>
    </cfRule>
  </conditionalFormatting>
  <conditionalFormatting sqref="D14:E14">
    <cfRule type="cellIs" dxfId="210" priority="12" stopIfTrue="1" operator="notEqual">
      <formula>""</formula>
    </cfRule>
  </conditionalFormatting>
  <conditionalFormatting sqref="C13:K13">
    <cfRule type="cellIs" dxfId="209" priority="11" stopIfTrue="1" operator="notEqual">
      <formula>""</formula>
    </cfRule>
  </conditionalFormatting>
  <conditionalFormatting sqref="F8">
    <cfRule type="cellIs" dxfId="208" priority="9" stopIfTrue="1" operator="notEqual">
      <formula>""</formula>
    </cfRule>
  </conditionalFormatting>
  <conditionalFormatting sqref="C33">
    <cfRule type="cellIs" dxfId="207" priority="8" stopIfTrue="1" operator="notEqual">
      <formula>""</formula>
    </cfRule>
  </conditionalFormatting>
  <conditionalFormatting sqref="C36">
    <cfRule type="cellIs" dxfId="206" priority="7" stopIfTrue="1" operator="notEqual">
      <formula>""</formula>
    </cfRule>
  </conditionalFormatting>
  <conditionalFormatting sqref="C39">
    <cfRule type="cellIs" dxfId="205" priority="6" stopIfTrue="1" operator="notEqual">
      <formula>""</formula>
    </cfRule>
  </conditionalFormatting>
  <conditionalFormatting sqref="C42">
    <cfRule type="cellIs" dxfId="204" priority="5" stopIfTrue="1" operator="notEqual">
      <formula>""</formula>
    </cfRule>
  </conditionalFormatting>
  <conditionalFormatting sqref="M15:N16">
    <cfRule type="cellIs" dxfId="203" priority="4" stopIfTrue="1" operator="notEqual">
      <formula>""</formula>
    </cfRule>
  </conditionalFormatting>
  <conditionalFormatting sqref="F10:L12">
    <cfRule type="cellIs" dxfId="202" priority="3" stopIfTrue="1" operator="notEqual">
      <formula>""</formula>
    </cfRule>
  </conditionalFormatting>
  <conditionalFormatting sqref="M22:T23">
    <cfRule type="cellIs" dxfId="201" priority="2" stopIfTrue="1" operator="notEqual">
      <formula>""</formula>
    </cfRule>
  </conditionalFormatting>
  <conditionalFormatting sqref="M28:T29">
    <cfRule type="cellIs" dxfId="200" priority="1" stopIfTrue="1" operator="notEqual">
      <formula>""</formula>
    </cfRule>
  </conditionalFormatting>
  <dataValidations count="12">
    <dataValidation type="list" allowBlank="1" showInputMessage="1" showErrorMessage="1" sqref="A9:B12" xr:uid="{00000000-0002-0000-0300-000000000000}">
      <formula1>$A$71:$A$117</formula1>
    </dataValidation>
    <dataValidation type="list" allowBlank="1" showInputMessage="1" showErrorMessage="1" sqref="J19:K23 J25:K29" xr:uid="{00000000-0002-0000-0300-000001000000}">
      <formula1>$C$71:$C$72</formula1>
    </dataValidation>
    <dataValidation type="list" imeMode="halfAlpha" allowBlank="1" showInputMessage="1" showErrorMessage="1" sqref="J31:J42" xr:uid="{00000000-0002-0000-0300-000002000000}">
      <formula1>$D$71:$D$74</formula1>
    </dataValidation>
    <dataValidation type="list" imeMode="halfAlpha" allowBlank="1" showInputMessage="1" showErrorMessage="1" sqref="K31:K42" xr:uid="{00000000-0002-0000-0300-000003000000}">
      <formula1>$F$71:$F$75</formula1>
    </dataValidation>
    <dataValidation imeMode="halfAlpha" allowBlank="1" showInputMessage="1" showErrorMessage="1" sqref="D14:E14 P13:Q16 S13:T16 M13:N16 M22:T23 M28:T29" xr:uid="{00000000-0002-0000-0300-000004000000}"/>
    <dataValidation imeMode="on" allowBlank="1" showInputMessage="1" showErrorMessage="1" sqref="D40:I41 C13:K13 F8:R9 C15:K16 D18:I29 D31:I32 M24:T27 M18:T21 D34:I35 D37:I38 F10:L12" xr:uid="{00000000-0002-0000-0300-000005000000}"/>
    <dataValidation type="whole" imeMode="halfAlpha" allowBlank="1" showInputMessage="1" showErrorMessage="1" sqref="O31:O42" xr:uid="{00000000-0002-0000-0300-000006000000}">
      <formula1>1</formula1>
      <formula2>12</formula2>
    </dataValidation>
    <dataValidation type="whole" imeMode="halfAlpha" allowBlank="1" showInputMessage="1" showErrorMessage="1" sqref="Q31:Q42" xr:uid="{00000000-0002-0000-0300-000007000000}">
      <formula1>1</formula1>
      <formula2>31</formula2>
    </dataValidation>
    <dataValidation type="list" allowBlank="1" showInputMessage="1" showErrorMessage="1" sqref="S31:T42" xr:uid="{00000000-0002-0000-0300-000008000000}">
      <formula1>"○"</formula1>
    </dataValidation>
    <dataValidation type="list" allowBlank="1" showInputMessage="1" showErrorMessage="1" sqref="C31:C32 C40:C41 C37:C38 C34:C35 C18:C29 S9:T9" xr:uid="{00000000-0002-0000-0300-000009000000}">
      <formula1>$E$71:$E$72</formula1>
    </dataValidation>
    <dataValidation type="textLength" imeMode="disabled" allowBlank="1" showInputMessage="1" showErrorMessage="1" error="長さが違います" sqref="C39:I39 C33:I33 C36:I36 C42:I42" xr:uid="{00000000-0002-0000-0300-00000A000000}">
      <formula1>9</formula1>
      <formula2>10</formula2>
    </dataValidation>
    <dataValidation type="whole" imeMode="halfAlpha" allowBlank="1" showInputMessage="1" showErrorMessage="1" sqref="M31:M42" xr:uid="{00000000-0002-0000-0300-00000B000000}">
      <formula1>16</formula1>
      <formula2>20</formula2>
    </dataValidation>
  </dataValidations>
  <printOptions horizontalCentered="1"/>
  <pageMargins left="0.78740157480314965" right="0.59055118110236227" top="0.59055118110236227" bottom="0.39370078740157483" header="0" footer="0"/>
  <pageSetup paperSize="9" scale="76"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indexed="48"/>
    <pageSetUpPr fitToPage="1"/>
  </sheetPr>
  <dimension ref="A1:BQ278"/>
  <sheetViews>
    <sheetView showGridLines="0" view="pageBreakPreview" zoomScaleNormal="40" zoomScaleSheetLayoutView="100" workbookViewId="0">
      <pane xSplit="19" topLeftCell="T1" activePane="topRight" state="frozen"/>
      <selection activeCell="F9" sqref="F9:R9"/>
      <selection pane="topRight" sqref="A1:E3"/>
    </sheetView>
  </sheetViews>
  <sheetFormatPr defaultColWidth="9" defaultRowHeight="13.5"/>
  <cols>
    <col min="1" max="1" width="5.75" style="3" customWidth="1"/>
    <col min="2" max="2" width="7.5" style="3" customWidth="1"/>
    <col min="3" max="3" width="5.875" style="3" customWidth="1"/>
    <col min="4" max="4" width="2.125" style="3" customWidth="1"/>
    <col min="5" max="5" width="12.625" style="3" customWidth="1"/>
    <col min="6" max="6" width="9.625" style="3" customWidth="1"/>
    <col min="7" max="7" width="10.625" style="3" customWidth="1"/>
    <col min="8" max="9" width="6.625" style="3" customWidth="1"/>
    <col min="10" max="11" width="4.625" style="3" customWidth="1"/>
    <col min="12" max="12" width="7.75" style="3" customWidth="1"/>
    <col min="13" max="13" width="6.25" style="3" customWidth="1"/>
    <col min="14" max="14" width="3.25" style="3" customWidth="1"/>
    <col min="15" max="15" width="6.25" style="3" customWidth="1"/>
    <col min="16" max="16" width="3.25" style="3" customWidth="1"/>
    <col min="17" max="17" width="6.25" style="3" customWidth="1"/>
    <col min="18" max="18" width="3.25" style="3" customWidth="1"/>
    <col min="19" max="19" width="9" style="3" customWidth="1"/>
    <col min="20" max="20" width="9" style="3"/>
    <col min="21" max="63" width="9" style="101"/>
    <col min="64" max="64" width="29.125" style="101" bestFit="1" customWidth="1"/>
    <col min="65" max="16384" width="9" style="101"/>
  </cols>
  <sheetData>
    <row r="1" spans="1:69" ht="17.25" customHeight="1">
      <c r="A1" s="513" t="s">
        <v>440</v>
      </c>
      <c r="B1" s="514"/>
      <c r="C1" s="514"/>
      <c r="D1" s="514"/>
      <c r="E1" s="515"/>
      <c r="F1" s="26"/>
      <c r="G1" s="1"/>
      <c r="H1" s="1"/>
      <c r="I1" s="1"/>
      <c r="J1" s="1"/>
      <c r="K1" s="17"/>
      <c r="L1" s="508" t="s">
        <v>35</v>
      </c>
      <c r="M1" s="508"/>
      <c r="N1" s="509"/>
      <c r="O1" s="507" t="s">
        <v>25</v>
      </c>
      <c r="P1" s="508"/>
      <c r="Q1" s="508"/>
      <c r="R1" s="509"/>
      <c r="S1" s="2"/>
      <c r="AE1" s="496" t="s">
        <v>303</v>
      </c>
      <c r="AF1" s="496" t="s">
        <v>304</v>
      </c>
      <c r="AG1" s="496" t="s">
        <v>305</v>
      </c>
      <c r="AH1" s="496" t="s">
        <v>289</v>
      </c>
      <c r="AI1" s="496" t="s">
        <v>306</v>
      </c>
      <c r="AJ1" s="496"/>
      <c r="AK1" s="496"/>
      <c r="AL1" s="496" t="s">
        <v>307</v>
      </c>
      <c r="AM1" s="496"/>
      <c r="AN1" s="496"/>
    </row>
    <row r="2" spans="1:69" ht="20.100000000000001" customHeight="1">
      <c r="A2" s="516"/>
      <c r="B2" s="517"/>
      <c r="C2" s="517"/>
      <c r="D2" s="517"/>
      <c r="E2" s="518"/>
      <c r="F2" s="26"/>
      <c r="G2" s="1"/>
      <c r="H2" s="1"/>
      <c r="I2" s="1"/>
      <c r="J2" s="1"/>
      <c r="K2" s="28"/>
      <c r="L2" s="346" t="s">
        <v>22</v>
      </c>
      <c r="M2" s="347"/>
      <c r="N2" s="348"/>
      <c r="O2" s="346" t="s">
        <v>22</v>
      </c>
      <c r="P2" s="347"/>
      <c r="Q2" s="347"/>
      <c r="R2" s="348"/>
      <c r="S2" s="4"/>
      <c r="Y2" s="244"/>
      <c r="Z2" s="244"/>
      <c r="AA2" s="244"/>
      <c r="AB2" s="244"/>
      <c r="AC2" s="244"/>
      <c r="AD2" s="243"/>
      <c r="AE2" s="496"/>
      <c r="AF2" s="496"/>
      <c r="AG2" s="496"/>
      <c r="AH2" s="496"/>
      <c r="AI2" s="496"/>
      <c r="AJ2" s="496"/>
      <c r="AK2" s="496"/>
      <c r="AL2" s="496"/>
      <c r="AM2" s="496"/>
      <c r="AN2" s="496"/>
      <c r="AO2" s="496" t="s">
        <v>308</v>
      </c>
      <c r="AP2" s="496"/>
      <c r="AQ2" s="496"/>
      <c r="AR2" s="496"/>
      <c r="AS2" s="496"/>
      <c r="AT2" s="496"/>
      <c r="AU2" s="496"/>
      <c r="AV2" s="496"/>
      <c r="AW2" s="496"/>
      <c r="AX2" s="496" t="s">
        <v>309</v>
      </c>
      <c r="AY2" s="496"/>
      <c r="AZ2" s="496"/>
      <c r="BA2" s="496"/>
      <c r="BB2" s="496"/>
      <c r="BC2" s="496"/>
      <c r="BD2" s="496"/>
      <c r="BE2" s="496"/>
      <c r="BF2" s="496"/>
      <c r="BG2" s="496" t="s">
        <v>310</v>
      </c>
      <c r="BH2" s="496"/>
      <c r="BI2" s="496"/>
      <c r="BJ2" s="496"/>
      <c r="BK2" s="496"/>
      <c r="BL2" s="496"/>
      <c r="BM2" s="496"/>
      <c r="BN2" s="496"/>
      <c r="BO2" s="496"/>
      <c r="BP2" s="496"/>
      <c r="BQ2" s="496"/>
    </row>
    <row r="3" spans="1:69" ht="20.100000000000001" customHeight="1" thickBot="1">
      <c r="A3" s="519"/>
      <c r="B3" s="520"/>
      <c r="C3" s="520"/>
      <c r="D3" s="520"/>
      <c r="E3" s="521"/>
      <c r="F3" s="26"/>
      <c r="G3" s="5"/>
      <c r="H3" s="20"/>
      <c r="I3" s="1"/>
      <c r="J3" s="1"/>
      <c r="K3" s="28"/>
      <c r="L3" s="349"/>
      <c r="M3" s="350"/>
      <c r="N3" s="351"/>
      <c r="O3" s="349"/>
      <c r="P3" s="350"/>
      <c r="Q3" s="350"/>
      <c r="R3" s="351"/>
      <c r="S3" s="4"/>
      <c r="Y3" s="245" t="s">
        <v>301</v>
      </c>
      <c r="Z3" s="245" t="s">
        <v>302</v>
      </c>
      <c r="AA3" s="245" t="s">
        <v>289</v>
      </c>
      <c r="AB3" s="245" t="s">
        <v>290</v>
      </c>
      <c r="AC3" s="245" t="s">
        <v>393</v>
      </c>
      <c r="AD3" s="246" t="s">
        <v>343</v>
      </c>
      <c r="AE3" s="497"/>
      <c r="AF3" s="497"/>
      <c r="AG3" s="497"/>
      <c r="AH3" s="497"/>
      <c r="AI3" s="497"/>
      <c r="AJ3" s="497"/>
      <c r="AK3" s="497"/>
      <c r="AL3" s="497"/>
      <c r="AM3" s="497"/>
      <c r="AN3" s="497"/>
      <c r="AO3" s="498" t="s">
        <v>288</v>
      </c>
      <c r="AP3" s="499"/>
      <c r="AQ3" s="498" t="s">
        <v>289</v>
      </c>
      <c r="AR3" s="499"/>
      <c r="AS3" s="247" t="s">
        <v>290</v>
      </c>
      <c r="AT3" s="247" t="s">
        <v>311</v>
      </c>
      <c r="AU3" s="247" t="s">
        <v>312</v>
      </c>
      <c r="AV3" s="247" t="s">
        <v>313</v>
      </c>
      <c r="AW3" s="247" t="s">
        <v>314</v>
      </c>
      <c r="AX3" s="498" t="s">
        <v>288</v>
      </c>
      <c r="AY3" s="499"/>
      <c r="AZ3" s="498" t="s">
        <v>289</v>
      </c>
      <c r="BA3" s="499"/>
      <c r="BB3" s="247" t="s">
        <v>290</v>
      </c>
      <c r="BC3" s="247" t="s">
        <v>311</v>
      </c>
      <c r="BD3" s="247" t="s">
        <v>312</v>
      </c>
      <c r="BE3" s="247" t="s">
        <v>313</v>
      </c>
      <c r="BF3" s="247" t="s">
        <v>314</v>
      </c>
      <c r="BG3" s="498" t="s">
        <v>288</v>
      </c>
      <c r="BH3" s="499"/>
      <c r="BI3" s="498" t="s">
        <v>289</v>
      </c>
      <c r="BJ3" s="499"/>
      <c r="BK3" s="247" t="s">
        <v>290</v>
      </c>
      <c r="BL3" s="247" t="s">
        <v>291</v>
      </c>
      <c r="BM3" s="247" t="s">
        <v>292</v>
      </c>
      <c r="BN3" s="247" t="s">
        <v>293</v>
      </c>
      <c r="BO3" s="498" t="s">
        <v>294</v>
      </c>
      <c r="BP3" s="500"/>
      <c r="BQ3" s="499"/>
    </row>
    <row r="4" spans="1:69" ht="20.100000000000001" customHeight="1" thickBot="1">
      <c r="A4" s="1"/>
      <c r="B4" s="1"/>
      <c r="C4" s="1"/>
      <c r="D4" s="1"/>
      <c r="E4" s="1"/>
      <c r="F4" s="1"/>
      <c r="G4" s="1"/>
      <c r="H4" s="1"/>
      <c r="I4" s="1"/>
      <c r="J4" s="1"/>
      <c r="K4" s="30"/>
      <c r="L4" s="352"/>
      <c r="M4" s="353"/>
      <c r="N4" s="354"/>
      <c r="O4" s="352"/>
      <c r="P4" s="353"/>
      <c r="Q4" s="353"/>
      <c r="R4" s="354"/>
      <c r="S4" s="4"/>
      <c r="W4" s="102"/>
      <c r="X4" s="248" t="s">
        <v>297</v>
      </c>
      <c r="Y4" s="248">
        <f>A9</f>
        <v>0</v>
      </c>
      <c r="Z4" s="248">
        <f>F9</f>
        <v>0</v>
      </c>
      <c r="AA4" s="248">
        <f>F8</f>
        <v>0</v>
      </c>
      <c r="AB4" s="248">
        <f>Q9</f>
        <v>0</v>
      </c>
      <c r="AC4" s="248">
        <f>F11</f>
        <v>0</v>
      </c>
      <c r="AD4" s="248">
        <f>F10</f>
        <v>0</v>
      </c>
      <c r="AE4" s="248">
        <f>F12</f>
        <v>0</v>
      </c>
      <c r="AF4" s="248">
        <f>D14</f>
        <v>0</v>
      </c>
      <c r="AG4" s="248">
        <f>C15</f>
        <v>0</v>
      </c>
      <c r="AH4" s="248">
        <f>C13</f>
        <v>0</v>
      </c>
      <c r="AI4" s="241">
        <f>M13</f>
        <v>0</v>
      </c>
      <c r="AJ4" s="241">
        <f>O13</f>
        <v>0</v>
      </c>
      <c r="AK4" s="241">
        <f>Q13</f>
        <v>0</v>
      </c>
      <c r="AL4" s="241">
        <f>M15</f>
        <v>0</v>
      </c>
      <c r="AM4" s="241">
        <f>O15</f>
        <v>0</v>
      </c>
      <c r="AN4" s="241">
        <f>Q15</f>
        <v>0</v>
      </c>
      <c r="AO4" s="248">
        <f>D19</f>
        <v>0</v>
      </c>
      <c r="AP4" s="248">
        <f>G19</f>
        <v>0</v>
      </c>
      <c r="AQ4" s="248">
        <f>D18</f>
        <v>0</v>
      </c>
      <c r="AR4" s="248">
        <f>G18</f>
        <v>0</v>
      </c>
      <c r="AS4" s="248">
        <f>C18</f>
        <v>0</v>
      </c>
      <c r="AT4" s="248">
        <f>J19</f>
        <v>0</v>
      </c>
      <c r="AU4" s="248">
        <f>M18</f>
        <v>0</v>
      </c>
      <c r="AV4" s="248">
        <f>M20</f>
        <v>0</v>
      </c>
      <c r="AW4" s="241">
        <f>M22</f>
        <v>0</v>
      </c>
      <c r="AX4" s="248">
        <f>D25</f>
        <v>0</v>
      </c>
      <c r="AY4" s="248">
        <f>G25</f>
        <v>0</v>
      </c>
      <c r="AZ4" s="248">
        <f>D24</f>
        <v>0</v>
      </c>
      <c r="BA4" s="248">
        <f>G24</f>
        <v>0</v>
      </c>
      <c r="BB4" s="248">
        <f>C24</f>
        <v>0</v>
      </c>
      <c r="BC4" s="248">
        <f>J25</f>
        <v>0</v>
      </c>
      <c r="BD4" s="248">
        <f>M24</f>
        <v>0</v>
      </c>
      <c r="BE4" s="248">
        <f>M26</f>
        <v>0</v>
      </c>
      <c r="BF4" s="241">
        <f>M28</f>
        <v>0</v>
      </c>
      <c r="BG4" s="248">
        <f>D31</f>
        <v>0</v>
      </c>
      <c r="BH4" s="248">
        <f>G31</f>
        <v>0</v>
      </c>
      <c r="BI4" s="248">
        <f>D30</f>
        <v>0</v>
      </c>
      <c r="BJ4" s="248">
        <f>G30</f>
        <v>0</v>
      </c>
      <c r="BK4" s="248">
        <f>C30</f>
        <v>0</v>
      </c>
      <c r="BL4" s="242">
        <f>C34</f>
        <v>0</v>
      </c>
      <c r="BM4" s="248">
        <f>J31</f>
        <v>0</v>
      </c>
      <c r="BN4" s="248">
        <f>K31</f>
        <v>0</v>
      </c>
      <c r="BO4" s="248">
        <f>M31</f>
        <v>0</v>
      </c>
      <c r="BP4" s="248">
        <f>O31</f>
        <v>0</v>
      </c>
      <c r="BQ4" s="248">
        <f>Q31</f>
        <v>0</v>
      </c>
    </row>
    <row r="5" spans="1:69" ht="6" customHeight="1">
      <c r="A5" s="19"/>
      <c r="B5" s="7"/>
      <c r="C5" s="7"/>
      <c r="D5" s="7"/>
      <c r="E5" s="7"/>
      <c r="F5" s="7"/>
      <c r="G5" s="7"/>
      <c r="H5" s="7"/>
      <c r="I5" s="7"/>
      <c r="J5" s="7"/>
      <c r="K5" s="8"/>
      <c r="L5" s="8"/>
      <c r="M5" s="8"/>
      <c r="N5" s="8"/>
      <c r="O5" s="8"/>
      <c r="P5" s="8"/>
      <c r="Q5" s="8"/>
      <c r="R5" s="9"/>
      <c r="S5" s="10"/>
      <c r="X5" s="248" t="s">
        <v>298</v>
      </c>
      <c r="Y5" s="248">
        <f>A64</f>
        <v>0</v>
      </c>
      <c r="Z5" s="248">
        <f>F64</f>
        <v>0</v>
      </c>
      <c r="AA5" s="248">
        <f>F63</f>
        <v>0</v>
      </c>
      <c r="AB5" s="248">
        <f>Q64</f>
        <v>0</v>
      </c>
      <c r="AC5" s="248">
        <f>F66</f>
        <v>0</v>
      </c>
      <c r="AD5" s="248">
        <f>F65</f>
        <v>0</v>
      </c>
      <c r="AE5" s="248">
        <f>F67</f>
        <v>0</v>
      </c>
      <c r="AF5" s="248">
        <f>D69</f>
        <v>0</v>
      </c>
      <c r="AG5" s="248">
        <f>C70</f>
        <v>0</v>
      </c>
      <c r="AH5" s="248">
        <f>C68</f>
        <v>0</v>
      </c>
      <c r="AI5" s="248">
        <f>M68</f>
        <v>0</v>
      </c>
      <c r="AJ5" s="248">
        <f>O68</f>
        <v>0</v>
      </c>
      <c r="AK5" s="248">
        <f>Q68</f>
        <v>0</v>
      </c>
      <c r="AL5" s="248">
        <f>M70</f>
        <v>0</v>
      </c>
      <c r="AM5" s="248">
        <f>O70</f>
        <v>0</v>
      </c>
      <c r="AN5" s="248">
        <f>Q70</f>
        <v>0</v>
      </c>
      <c r="AO5" s="248">
        <f>D74</f>
        <v>0</v>
      </c>
      <c r="AP5" s="248">
        <f>G74</f>
        <v>0</v>
      </c>
      <c r="AQ5" s="248">
        <f>D73</f>
        <v>0</v>
      </c>
      <c r="AR5" s="248">
        <f>G73</f>
        <v>0</v>
      </c>
      <c r="AS5" s="248">
        <f>C73</f>
        <v>0</v>
      </c>
      <c r="AT5" s="248">
        <f>J74</f>
        <v>0</v>
      </c>
      <c r="AU5" s="248">
        <f>M73</f>
        <v>0</v>
      </c>
      <c r="AV5" s="248">
        <f>M75</f>
        <v>0</v>
      </c>
      <c r="AW5" s="241" t="s">
        <v>315</v>
      </c>
      <c r="AX5" s="248">
        <f>D80</f>
        <v>0</v>
      </c>
      <c r="AY5" s="248">
        <f>G80</f>
        <v>0</v>
      </c>
      <c r="AZ5" s="248">
        <f>D79</f>
        <v>0</v>
      </c>
      <c r="BA5" s="248">
        <f>G79</f>
        <v>0</v>
      </c>
      <c r="BB5" s="248">
        <f>C79</f>
        <v>0</v>
      </c>
      <c r="BC5" s="248">
        <f>J80</f>
        <v>0</v>
      </c>
      <c r="BD5" s="248">
        <f>M79</f>
        <v>0</v>
      </c>
      <c r="BE5" s="248">
        <f>M81</f>
        <v>0</v>
      </c>
      <c r="BF5" s="241">
        <f>M83</f>
        <v>0</v>
      </c>
      <c r="BG5" s="248">
        <f>D86</f>
        <v>0</v>
      </c>
      <c r="BH5" s="248">
        <f>G86</f>
        <v>0</v>
      </c>
      <c r="BI5" s="248">
        <f>D85</f>
        <v>0</v>
      </c>
      <c r="BJ5" s="248">
        <f>G85</f>
        <v>0</v>
      </c>
      <c r="BK5" s="248">
        <f>C85</f>
        <v>0</v>
      </c>
      <c r="BL5" s="242">
        <f>C89</f>
        <v>0</v>
      </c>
      <c r="BM5" s="248">
        <f>J86</f>
        <v>0</v>
      </c>
      <c r="BN5" s="248">
        <f>K86</f>
        <v>0</v>
      </c>
      <c r="BO5" s="248">
        <f>M86</f>
        <v>0</v>
      </c>
      <c r="BP5" s="248">
        <f>O86</f>
        <v>0</v>
      </c>
      <c r="BQ5" s="248">
        <f>Q86</f>
        <v>0</v>
      </c>
    </row>
    <row r="6" spans="1:69" ht="48.75" customHeight="1">
      <c r="A6" s="310" t="s">
        <v>318</v>
      </c>
      <c r="B6" s="311"/>
      <c r="C6" s="311"/>
      <c r="D6" s="311"/>
      <c r="E6" s="311"/>
      <c r="F6" s="311"/>
      <c r="G6" s="311"/>
      <c r="H6" s="311"/>
      <c r="I6" s="311"/>
      <c r="J6" s="511" t="s">
        <v>16</v>
      </c>
      <c r="K6" s="511"/>
      <c r="L6" s="511"/>
      <c r="M6" s="511"/>
      <c r="N6" s="512"/>
      <c r="O6" s="446" t="s">
        <v>88</v>
      </c>
      <c r="P6" s="447"/>
      <c r="Q6" s="448"/>
      <c r="R6" s="11"/>
      <c r="S6" s="10"/>
      <c r="X6" s="248" t="s">
        <v>299</v>
      </c>
      <c r="Y6" s="248">
        <f>A119</f>
        <v>0</v>
      </c>
      <c r="Z6" s="248">
        <f>F119</f>
        <v>0</v>
      </c>
      <c r="AA6" s="248">
        <f>F118</f>
        <v>0</v>
      </c>
      <c r="AB6" s="248">
        <f>Q119</f>
        <v>0</v>
      </c>
      <c r="AC6" s="248">
        <f>F121</f>
        <v>0</v>
      </c>
      <c r="AD6" s="248">
        <f>F120</f>
        <v>0</v>
      </c>
      <c r="AE6" s="248">
        <f>F122</f>
        <v>0</v>
      </c>
      <c r="AF6" s="248">
        <f>D124</f>
        <v>0</v>
      </c>
      <c r="AG6" s="248">
        <f>C125</f>
        <v>0</v>
      </c>
      <c r="AH6" s="248">
        <f>C123</f>
        <v>0</v>
      </c>
      <c r="AI6" s="248">
        <f>M123</f>
        <v>0</v>
      </c>
      <c r="AJ6" s="248">
        <f>O123</f>
        <v>0</v>
      </c>
      <c r="AK6" s="248">
        <f>Q123</f>
        <v>0</v>
      </c>
      <c r="AL6" s="248">
        <f>M125</f>
        <v>0</v>
      </c>
      <c r="AM6" s="248">
        <f>O125</f>
        <v>0</v>
      </c>
      <c r="AN6" s="248">
        <f>Q125</f>
        <v>0</v>
      </c>
      <c r="AO6" s="248">
        <f>D129</f>
        <v>0</v>
      </c>
      <c r="AP6" s="248">
        <f>G129</f>
        <v>0</v>
      </c>
      <c r="AQ6" s="248">
        <f>D128</f>
        <v>0</v>
      </c>
      <c r="AR6" s="248">
        <f>G128</f>
        <v>0</v>
      </c>
      <c r="AS6" s="248">
        <f>C128</f>
        <v>0</v>
      </c>
      <c r="AT6" s="248">
        <f>J129</f>
        <v>0</v>
      </c>
      <c r="AU6" s="248">
        <f>M128</f>
        <v>0</v>
      </c>
      <c r="AV6" s="248">
        <f>M130</f>
        <v>0</v>
      </c>
      <c r="AW6" s="241">
        <f>M132</f>
        <v>0</v>
      </c>
      <c r="AX6" s="248">
        <f>D135</f>
        <v>0</v>
      </c>
      <c r="AY6" s="248">
        <f>G135</f>
        <v>0</v>
      </c>
      <c r="AZ6" s="248">
        <f>D134</f>
        <v>0</v>
      </c>
      <c r="BA6" s="248">
        <f>G134</f>
        <v>0</v>
      </c>
      <c r="BB6" s="248">
        <f>C134</f>
        <v>0</v>
      </c>
      <c r="BC6" s="248">
        <f>J135</f>
        <v>0</v>
      </c>
      <c r="BD6" s="248">
        <f>M134</f>
        <v>0</v>
      </c>
      <c r="BE6" s="248">
        <f>M136</f>
        <v>0</v>
      </c>
      <c r="BF6" s="241">
        <f>M138</f>
        <v>0</v>
      </c>
      <c r="BG6" s="248">
        <f>D141</f>
        <v>0</v>
      </c>
      <c r="BH6" s="248">
        <f>G141</f>
        <v>0</v>
      </c>
      <c r="BI6" s="248">
        <f>D140</f>
        <v>0</v>
      </c>
      <c r="BJ6" s="248">
        <f>G140</f>
        <v>0</v>
      </c>
      <c r="BK6" s="248">
        <f>C140</f>
        <v>0</v>
      </c>
      <c r="BL6" s="242">
        <f>C144</f>
        <v>0</v>
      </c>
      <c r="BM6" s="248">
        <f>J141</f>
        <v>0</v>
      </c>
      <c r="BN6" s="248">
        <f>K141</f>
        <v>0</v>
      </c>
      <c r="BO6" s="248">
        <f>M141</f>
        <v>0</v>
      </c>
      <c r="BP6" s="248">
        <f>O141</f>
        <v>0</v>
      </c>
      <c r="BQ6" s="248">
        <f>Q141</f>
        <v>0</v>
      </c>
    </row>
    <row r="7" spans="1:69" ht="6" customHeight="1">
      <c r="A7" s="12"/>
      <c r="B7" s="13"/>
      <c r="C7" s="13"/>
      <c r="D7" s="13"/>
      <c r="E7" s="13"/>
      <c r="F7" s="13"/>
      <c r="G7" s="13"/>
      <c r="H7" s="13"/>
      <c r="I7" s="13"/>
      <c r="J7" s="13"/>
      <c r="K7" s="14"/>
      <c r="L7" s="14"/>
      <c r="M7" s="14"/>
      <c r="N7" s="14"/>
      <c r="O7" s="14"/>
      <c r="P7" s="14"/>
      <c r="Q7" s="14"/>
      <c r="R7" s="15"/>
      <c r="S7" s="10"/>
      <c r="X7" s="248" t="s">
        <v>300</v>
      </c>
      <c r="Y7" s="248">
        <f>A174</f>
        <v>0</v>
      </c>
      <c r="Z7" s="248">
        <f>F174</f>
        <v>0</v>
      </c>
      <c r="AA7" s="248">
        <f>F173</f>
        <v>0</v>
      </c>
      <c r="AB7" s="248">
        <f>Q174</f>
        <v>0</v>
      </c>
      <c r="AC7" s="248">
        <f>F176</f>
        <v>0</v>
      </c>
      <c r="AD7" s="248">
        <f>F175</f>
        <v>0</v>
      </c>
      <c r="AE7" s="248">
        <f>F177</f>
        <v>0</v>
      </c>
      <c r="AF7" s="248">
        <f>D179</f>
        <v>0</v>
      </c>
      <c r="AG7" s="248">
        <f>C180</f>
        <v>0</v>
      </c>
      <c r="AH7" s="248">
        <f>C178</f>
        <v>0</v>
      </c>
      <c r="AI7" s="248">
        <f>M178</f>
        <v>0</v>
      </c>
      <c r="AJ7" s="248">
        <f>O178</f>
        <v>0</v>
      </c>
      <c r="AK7" s="248">
        <f>Q178</f>
        <v>0</v>
      </c>
      <c r="AL7" s="248">
        <f>M180</f>
        <v>0</v>
      </c>
      <c r="AM7" s="248">
        <f>O180</f>
        <v>0</v>
      </c>
      <c r="AN7" s="248">
        <f>Q180</f>
        <v>0</v>
      </c>
      <c r="AO7" s="248">
        <f>D184</f>
        <v>0</v>
      </c>
      <c r="AP7" s="248">
        <f>G184</f>
        <v>0</v>
      </c>
      <c r="AQ7" s="248">
        <f>D183</f>
        <v>0</v>
      </c>
      <c r="AR7" s="248">
        <f>G183</f>
        <v>0</v>
      </c>
      <c r="AS7" s="248">
        <f>C183</f>
        <v>0</v>
      </c>
      <c r="AT7" s="248">
        <f>J184</f>
        <v>0</v>
      </c>
      <c r="AU7" s="248">
        <f>M183</f>
        <v>0</v>
      </c>
      <c r="AV7" s="248">
        <f>M185</f>
        <v>0</v>
      </c>
      <c r="AW7" s="241">
        <f>M187</f>
        <v>0</v>
      </c>
      <c r="AX7" s="248">
        <f>D190</f>
        <v>0</v>
      </c>
      <c r="AY7" s="248">
        <f>G190</f>
        <v>0</v>
      </c>
      <c r="AZ7" s="248">
        <f>D189</f>
        <v>0</v>
      </c>
      <c r="BA7" s="248">
        <f>G189</f>
        <v>0</v>
      </c>
      <c r="BB7" s="248">
        <f>C189</f>
        <v>0</v>
      </c>
      <c r="BC7" s="248">
        <f>J190</f>
        <v>0</v>
      </c>
      <c r="BD7" s="248">
        <f>M189</f>
        <v>0</v>
      </c>
      <c r="BE7" s="248">
        <f>M191</f>
        <v>0</v>
      </c>
      <c r="BF7" s="241">
        <f>M193</f>
        <v>0</v>
      </c>
      <c r="BG7" s="248">
        <f>D196</f>
        <v>0</v>
      </c>
      <c r="BH7" s="248">
        <f>G196</f>
        <v>0</v>
      </c>
      <c r="BI7" s="248">
        <f>D195</f>
        <v>0</v>
      </c>
      <c r="BJ7" s="248">
        <f>G195</f>
        <v>0</v>
      </c>
      <c r="BK7" s="248">
        <f>C195</f>
        <v>0</v>
      </c>
      <c r="BL7" s="242">
        <f>C199</f>
        <v>0</v>
      </c>
      <c r="BM7" s="248">
        <f>J196</f>
        <v>0</v>
      </c>
      <c r="BN7" s="248">
        <f>K196</f>
        <v>0</v>
      </c>
      <c r="BO7" s="248">
        <f>M196</f>
        <v>0</v>
      </c>
      <c r="BP7" s="248">
        <f>O196</f>
        <v>0</v>
      </c>
      <c r="BQ7" s="248">
        <f>Q196</f>
        <v>0</v>
      </c>
    </row>
    <row r="8" spans="1:69" ht="15" customHeight="1">
      <c r="A8" s="375" t="s">
        <v>1</v>
      </c>
      <c r="B8" s="376"/>
      <c r="C8" s="490" t="s">
        <v>341</v>
      </c>
      <c r="D8" s="491"/>
      <c r="E8" s="58" t="s">
        <v>23</v>
      </c>
      <c r="F8" s="340"/>
      <c r="G8" s="341"/>
      <c r="H8" s="341"/>
      <c r="I8" s="341"/>
      <c r="J8" s="341"/>
      <c r="K8" s="341"/>
      <c r="L8" s="341"/>
      <c r="M8" s="341"/>
      <c r="N8" s="341"/>
      <c r="O8" s="341"/>
      <c r="P8" s="341"/>
      <c r="Q8" s="380" t="s">
        <v>169</v>
      </c>
      <c r="R8" s="501"/>
      <c r="S8" s="31"/>
      <c r="U8" s="102"/>
      <c r="V8" s="103"/>
    </row>
    <row r="9" spans="1:69" ht="45" customHeight="1">
      <c r="A9" s="334"/>
      <c r="B9" s="335"/>
      <c r="C9" s="492"/>
      <c r="D9" s="493"/>
      <c r="E9" s="43" t="s">
        <v>6</v>
      </c>
      <c r="F9" s="377"/>
      <c r="G9" s="378"/>
      <c r="H9" s="378"/>
      <c r="I9" s="378"/>
      <c r="J9" s="378"/>
      <c r="K9" s="378"/>
      <c r="L9" s="378"/>
      <c r="M9" s="378"/>
      <c r="N9" s="378"/>
      <c r="O9" s="378"/>
      <c r="P9" s="378"/>
      <c r="Q9" s="527"/>
      <c r="R9" s="528"/>
      <c r="S9" s="32"/>
      <c r="V9" s="104"/>
    </row>
    <row r="10" spans="1:69" ht="18" customHeight="1">
      <c r="A10" s="336"/>
      <c r="B10" s="337"/>
      <c r="C10" s="492"/>
      <c r="D10" s="493"/>
      <c r="E10" s="258" t="s">
        <v>343</v>
      </c>
      <c r="F10" s="340"/>
      <c r="G10" s="341"/>
      <c r="H10" s="341"/>
      <c r="I10" s="341"/>
      <c r="J10" s="341"/>
      <c r="K10" s="341"/>
      <c r="L10" s="531"/>
      <c r="M10" s="532" t="s">
        <v>344</v>
      </c>
      <c r="N10" s="533"/>
      <c r="O10" s="533"/>
      <c r="P10" s="533"/>
      <c r="Q10" s="533"/>
      <c r="R10" s="534"/>
      <c r="S10" s="32"/>
      <c r="V10" s="104"/>
    </row>
    <row r="11" spans="1:69" ht="45" customHeight="1">
      <c r="A11" s="336"/>
      <c r="B11" s="337"/>
      <c r="C11" s="492"/>
      <c r="D11" s="493"/>
      <c r="E11" s="252" t="s">
        <v>4</v>
      </c>
      <c r="F11" s="524"/>
      <c r="G11" s="525"/>
      <c r="H11" s="525"/>
      <c r="I11" s="525"/>
      <c r="J11" s="525"/>
      <c r="K11" s="525"/>
      <c r="L11" s="526"/>
      <c r="M11" s="364" t="s">
        <v>148</v>
      </c>
      <c r="N11" s="364"/>
      <c r="O11" s="364"/>
      <c r="P11" s="364"/>
      <c r="Q11" s="364"/>
      <c r="R11" s="365"/>
      <c r="S11" s="33"/>
      <c r="V11" s="104"/>
    </row>
    <row r="12" spans="1:69" ht="45" customHeight="1">
      <c r="A12" s="338"/>
      <c r="B12" s="339"/>
      <c r="C12" s="494"/>
      <c r="D12" s="495"/>
      <c r="E12" s="56" t="s">
        <v>5</v>
      </c>
      <c r="F12" s="343"/>
      <c r="G12" s="344"/>
      <c r="H12" s="344"/>
      <c r="I12" s="344"/>
      <c r="J12" s="344"/>
      <c r="K12" s="344"/>
      <c r="L12" s="345"/>
      <c r="M12" s="366" t="s">
        <v>99</v>
      </c>
      <c r="N12" s="367"/>
      <c r="O12" s="367"/>
      <c r="P12" s="367"/>
      <c r="Q12" s="367"/>
      <c r="R12" s="368"/>
      <c r="S12" s="33"/>
      <c r="V12" s="104"/>
    </row>
    <row r="13" spans="1:69" ht="16.5" customHeight="1">
      <c r="A13" s="522" t="s">
        <v>8</v>
      </c>
      <c r="B13" s="523"/>
      <c r="C13" s="380"/>
      <c r="D13" s="381"/>
      <c r="E13" s="381"/>
      <c r="F13" s="381"/>
      <c r="G13" s="381"/>
      <c r="H13" s="381"/>
      <c r="I13" s="381"/>
      <c r="J13" s="381"/>
      <c r="K13" s="382"/>
      <c r="L13" s="535" t="s">
        <v>17</v>
      </c>
      <c r="M13" s="456"/>
      <c r="N13" s="361" t="s">
        <v>92</v>
      </c>
      <c r="O13" s="369"/>
      <c r="P13" s="361" t="s">
        <v>92</v>
      </c>
      <c r="Q13" s="369"/>
      <c r="R13" s="370"/>
      <c r="S13" s="34"/>
      <c r="V13" s="104"/>
    </row>
    <row r="14" spans="1:69" ht="16.5" customHeight="1">
      <c r="A14" s="44"/>
      <c r="B14" s="45"/>
      <c r="C14" s="59" t="s">
        <v>3</v>
      </c>
      <c r="D14" s="383"/>
      <c r="E14" s="383"/>
      <c r="F14" s="47"/>
      <c r="G14" s="47"/>
      <c r="H14" s="47"/>
      <c r="I14" s="47"/>
      <c r="J14" s="47"/>
      <c r="K14" s="60"/>
      <c r="L14" s="536"/>
      <c r="M14" s="510"/>
      <c r="N14" s="314"/>
      <c r="O14" s="371"/>
      <c r="P14" s="362"/>
      <c r="Q14" s="371"/>
      <c r="R14" s="372"/>
      <c r="S14" s="33"/>
      <c r="V14" s="104"/>
    </row>
    <row r="15" spans="1:69" ht="16.5" customHeight="1">
      <c r="A15" s="384" t="s">
        <v>14</v>
      </c>
      <c r="B15" s="317"/>
      <c r="C15" s="419"/>
      <c r="D15" s="420"/>
      <c r="E15" s="420"/>
      <c r="F15" s="420"/>
      <c r="G15" s="420"/>
      <c r="H15" s="420"/>
      <c r="I15" s="420"/>
      <c r="J15" s="420"/>
      <c r="K15" s="337"/>
      <c r="L15" s="529" t="s">
        <v>24</v>
      </c>
      <c r="M15" s="456"/>
      <c r="N15" s="361" t="s">
        <v>92</v>
      </c>
      <c r="O15" s="369"/>
      <c r="P15" s="361" t="s">
        <v>92</v>
      </c>
      <c r="Q15" s="369"/>
      <c r="R15" s="370"/>
      <c r="S15" s="34"/>
      <c r="V15" s="104"/>
    </row>
    <row r="16" spans="1:69" ht="16.5" customHeight="1">
      <c r="A16" s="49"/>
      <c r="B16" s="50"/>
      <c r="C16" s="421"/>
      <c r="D16" s="422"/>
      <c r="E16" s="422"/>
      <c r="F16" s="422"/>
      <c r="G16" s="422"/>
      <c r="H16" s="422"/>
      <c r="I16" s="422"/>
      <c r="J16" s="422"/>
      <c r="K16" s="339"/>
      <c r="L16" s="530"/>
      <c r="M16" s="510"/>
      <c r="N16" s="314"/>
      <c r="O16" s="371"/>
      <c r="P16" s="362"/>
      <c r="Q16" s="371"/>
      <c r="R16" s="372"/>
      <c r="S16" s="33"/>
      <c r="V16" s="104"/>
    </row>
    <row r="17" spans="1:22" ht="15" customHeight="1">
      <c r="A17" s="44"/>
      <c r="B17" s="45"/>
      <c r="C17" s="27" t="s">
        <v>34</v>
      </c>
      <c r="D17" s="458" t="s">
        <v>26</v>
      </c>
      <c r="E17" s="455"/>
      <c r="F17" s="455"/>
      <c r="G17" s="551" t="s">
        <v>7</v>
      </c>
      <c r="H17" s="455"/>
      <c r="I17" s="455"/>
      <c r="J17" s="61"/>
      <c r="K17" s="62"/>
      <c r="L17" s="51"/>
      <c r="M17" s="63"/>
      <c r="N17" s="64"/>
      <c r="O17" s="53"/>
      <c r="P17" s="53"/>
      <c r="Q17" s="53"/>
      <c r="R17" s="54"/>
      <c r="S17" s="35"/>
      <c r="V17" s="104"/>
    </row>
    <row r="18" spans="1:22" ht="15" customHeight="1">
      <c r="A18" s="522" t="s">
        <v>28</v>
      </c>
      <c r="B18" s="523"/>
      <c r="C18" s="437"/>
      <c r="D18" s="380"/>
      <c r="E18" s="381"/>
      <c r="F18" s="381"/>
      <c r="G18" s="505"/>
      <c r="H18" s="381"/>
      <c r="I18" s="381"/>
      <c r="J18" s="506" t="s">
        <v>20</v>
      </c>
      <c r="K18" s="434"/>
      <c r="L18" s="435" t="s">
        <v>149</v>
      </c>
      <c r="M18" s="409"/>
      <c r="N18" s="410"/>
      <c r="O18" s="410"/>
      <c r="P18" s="410"/>
      <c r="Q18" s="410"/>
      <c r="R18" s="411"/>
      <c r="S18" s="35"/>
      <c r="V18" s="104"/>
    </row>
    <row r="19" spans="1:22" ht="15" customHeight="1">
      <c r="A19" s="384" t="s">
        <v>13</v>
      </c>
      <c r="B19" s="317"/>
      <c r="C19" s="438"/>
      <c r="D19" s="417"/>
      <c r="E19" s="418"/>
      <c r="F19" s="418"/>
      <c r="G19" s="543"/>
      <c r="H19" s="418"/>
      <c r="I19" s="418"/>
      <c r="J19" s="502"/>
      <c r="K19" s="427"/>
      <c r="L19" s="436"/>
      <c r="M19" s="412"/>
      <c r="N19" s="413"/>
      <c r="O19" s="413"/>
      <c r="P19" s="413"/>
      <c r="Q19" s="413"/>
      <c r="R19" s="414"/>
      <c r="S19" s="35"/>
      <c r="V19" s="104"/>
    </row>
    <row r="20" spans="1:22" ht="15" customHeight="1">
      <c r="A20" s="384"/>
      <c r="B20" s="317"/>
      <c r="C20" s="438"/>
      <c r="D20" s="419"/>
      <c r="E20" s="420"/>
      <c r="F20" s="420"/>
      <c r="G20" s="544"/>
      <c r="H20" s="420"/>
      <c r="I20" s="420"/>
      <c r="J20" s="503"/>
      <c r="K20" s="429"/>
      <c r="L20" s="355" t="s">
        <v>19</v>
      </c>
      <c r="M20" s="409"/>
      <c r="N20" s="410"/>
      <c r="O20" s="410"/>
      <c r="P20" s="410"/>
      <c r="Q20" s="410"/>
      <c r="R20" s="411"/>
      <c r="S20" s="35"/>
      <c r="V20" s="104"/>
    </row>
    <row r="21" spans="1:22" ht="15" customHeight="1">
      <c r="A21" s="384"/>
      <c r="B21" s="317"/>
      <c r="C21" s="438"/>
      <c r="D21" s="419"/>
      <c r="E21" s="420"/>
      <c r="F21" s="420"/>
      <c r="G21" s="544"/>
      <c r="H21" s="420"/>
      <c r="I21" s="420"/>
      <c r="J21" s="503"/>
      <c r="K21" s="429"/>
      <c r="L21" s="356"/>
      <c r="M21" s="412"/>
      <c r="N21" s="413"/>
      <c r="O21" s="413"/>
      <c r="P21" s="413"/>
      <c r="Q21" s="413"/>
      <c r="R21" s="414"/>
      <c r="S21" s="35"/>
      <c r="V21" s="104"/>
    </row>
    <row r="22" spans="1:22" ht="15" customHeight="1">
      <c r="A22" s="384"/>
      <c r="B22" s="317"/>
      <c r="C22" s="438"/>
      <c r="D22" s="419"/>
      <c r="E22" s="420"/>
      <c r="F22" s="420"/>
      <c r="G22" s="544"/>
      <c r="H22" s="420"/>
      <c r="I22" s="420"/>
      <c r="J22" s="503"/>
      <c r="K22" s="429"/>
      <c r="L22" s="355" t="s">
        <v>136</v>
      </c>
      <c r="M22" s="440"/>
      <c r="N22" s="441"/>
      <c r="O22" s="441"/>
      <c r="P22" s="441"/>
      <c r="Q22" s="441"/>
      <c r="R22" s="442"/>
      <c r="S22" s="35"/>
      <c r="V22" s="104"/>
    </row>
    <row r="23" spans="1:22" ht="15" customHeight="1">
      <c r="A23" s="385"/>
      <c r="B23" s="315"/>
      <c r="C23" s="439"/>
      <c r="D23" s="421"/>
      <c r="E23" s="422"/>
      <c r="F23" s="422"/>
      <c r="G23" s="545"/>
      <c r="H23" s="422"/>
      <c r="I23" s="422"/>
      <c r="J23" s="504"/>
      <c r="K23" s="431"/>
      <c r="L23" s="356"/>
      <c r="M23" s="443"/>
      <c r="N23" s="444"/>
      <c r="O23" s="444"/>
      <c r="P23" s="444"/>
      <c r="Q23" s="444"/>
      <c r="R23" s="445"/>
      <c r="S23" s="35"/>
      <c r="V23" s="104"/>
    </row>
    <row r="24" spans="1:22" ht="15" customHeight="1">
      <c r="A24" s="522" t="s">
        <v>8</v>
      </c>
      <c r="B24" s="523"/>
      <c r="C24" s="437"/>
      <c r="D24" s="380"/>
      <c r="E24" s="381"/>
      <c r="F24" s="381"/>
      <c r="G24" s="505"/>
      <c r="H24" s="381"/>
      <c r="I24" s="381"/>
      <c r="J24" s="506" t="s">
        <v>20</v>
      </c>
      <c r="K24" s="434"/>
      <c r="L24" s="435" t="s">
        <v>149</v>
      </c>
      <c r="M24" s="409"/>
      <c r="N24" s="410"/>
      <c r="O24" s="410"/>
      <c r="P24" s="410"/>
      <c r="Q24" s="410"/>
      <c r="R24" s="411"/>
      <c r="S24" s="35"/>
      <c r="V24" s="104"/>
    </row>
    <row r="25" spans="1:22" ht="15" customHeight="1">
      <c r="A25" s="384" t="s">
        <v>15</v>
      </c>
      <c r="B25" s="317"/>
      <c r="C25" s="438"/>
      <c r="D25" s="417"/>
      <c r="E25" s="418"/>
      <c r="F25" s="418"/>
      <c r="G25" s="543"/>
      <c r="H25" s="418"/>
      <c r="I25" s="418"/>
      <c r="J25" s="502"/>
      <c r="K25" s="427"/>
      <c r="L25" s="436"/>
      <c r="M25" s="412"/>
      <c r="N25" s="413"/>
      <c r="O25" s="413"/>
      <c r="P25" s="413"/>
      <c r="Q25" s="413"/>
      <c r="R25" s="414"/>
      <c r="S25" s="35"/>
      <c r="V25" s="104"/>
    </row>
    <row r="26" spans="1:22" ht="15" customHeight="1">
      <c r="A26" s="384"/>
      <c r="B26" s="317"/>
      <c r="C26" s="438"/>
      <c r="D26" s="419"/>
      <c r="E26" s="420"/>
      <c r="F26" s="420"/>
      <c r="G26" s="544"/>
      <c r="H26" s="420"/>
      <c r="I26" s="420"/>
      <c r="J26" s="503"/>
      <c r="K26" s="429"/>
      <c r="L26" s="355" t="s">
        <v>19</v>
      </c>
      <c r="M26" s="409"/>
      <c r="N26" s="410"/>
      <c r="O26" s="410"/>
      <c r="P26" s="410"/>
      <c r="Q26" s="410"/>
      <c r="R26" s="411"/>
      <c r="S26" s="35"/>
      <c r="V26" s="104"/>
    </row>
    <row r="27" spans="1:22" ht="15" customHeight="1">
      <c r="A27" s="384"/>
      <c r="B27" s="317"/>
      <c r="C27" s="438"/>
      <c r="D27" s="419"/>
      <c r="E27" s="420"/>
      <c r="F27" s="420"/>
      <c r="G27" s="544"/>
      <c r="H27" s="420"/>
      <c r="I27" s="420"/>
      <c r="J27" s="503"/>
      <c r="K27" s="429"/>
      <c r="L27" s="356"/>
      <c r="M27" s="412"/>
      <c r="N27" s="413"/>
      <c r="O27" s="413"/>
      <c r="P27" s="413"/>
      <c r="Q27" s="413"/>
      <c r="R27" s="414"/>
      <c r="S27" s="35"/>
      <c r="V27" s="104"/>
    </row>
    <row r="28" spans="1:22" ht="15" customHeight="1">
      <c r="A28" s="384"/>
      <c r="B28" s="317"/>
      <c r="C28" s="438"/>
      <c r="D28" s="419"/>
      <c r="E28" s="420"/>
      <c r="F28" s="420"/>
      <c r="G28" s="544"/>
      <c r="H28" s="420"/>
      <c r="I28" s="420"/>
      <c r="J28" s="503"/>
      <c r="K28" s="429"/>
      <c r="L28" s="355" t="s">
        <v>136</v>
      </c>
      <c r="M28" s="440"/>
      <c r="N28" s="441"/>
      <c r="O28" s="441"/>
      <c r="P28" s="441"/>
      <c r="Q28" s="441"/>
      <c r="R28" s="442"/>
      <c r="S28" s="35"/>
      <c r="V28" s="104"/>
    </row>
    <row r="29" spans="1:22" ht="15" customHeight="1">
      <c r="A29" s="385"/>
      <c r="B29" s="315"/>
      <c r="C29" s="439"/>
      <c r="D29" s="421"/>
      <c r="E29" s="422"/>
      <c r="F29" s="422"/>
      <c r="G29" s="545"/>
      <c r="H29" s="422"/>
      <c r="I29" s="422"/>
      <c r="J29" s="504"/>
      <c r="K29" s="431"/>
      <c r="L29" s="356"/>
      <c r="M29" s="443"/>
      <c r="N29" s="444"/>
      <c r="O29" s="444"/>
      <c r="P29" s="444"/>
      <c r="Q29" s="444"/>
      <c r="R29" s="445"/>
      <c r="S29" s="35"/>
      <c r="V29" s="104"/>
    </row>
    <row r="30" spans="1:22" ht="15" customHeight="1">
      <c r="A30" s="552" t="s">
        <v>8</v>
      </c>
      <c r="B30" s="553"/>
      <c r="C30" s="538"/>
      <c r="D30" s="559"/>
      <c r="E30" s="555"/>
      <c r="F30" s="555"/>
      <c r="G30" s="554"/>
      <c r="H30" s="555"/>
      <c r="I30" s="556"/>
      <c r="J30" s="56" t="s">
        <v>11</v>
      </c>
      <c r="K30" s="56" t="s">
        <v>12</v>
      </c>
      <c r="L30" s="376" t="s">
        <v>21</v>
      </c>
      <c r="M30" s="459"/>
      <c r="N30" s="459"/>
      <c r="O30" s="459"/>
      <c r="P30" s="459"/>
      <c r="Q30" s="459"/>
      <c r="R30" s="537"/>
      <c r="S30" s="35"/>
      <c r="V30" s="104"/>
    </row>
    <row r="31" spans="1:22" ht="15" customHeight="1">
      <c r="A31" s="384" t="s">
        <v>97</v>
      </c>
      <c r="B31" s="317"/>
      <c r="C31" s="539"/>
      <c r="D31" s="549"/>
      <c r="E31" s="550"/>
      <c r="F31" s="550"/>
      <c r="G31" s="557"/>
      <c r="H31" s="550"/>
      <c r="I31" s="558"/>
      <c r="J31" s="468"/>
      <c r="K31" s="468"/>
      <c r="L31" s="546" t="s">
        <v>100</v>
      </c>
      <c r="M31" s="464"/>
      <c r="N31" s="361" t="s">
        <v>94</v>
      </c>
      <c r="O31" s="464"/>
      <c r="P31" s="361" t="s">
        <v>95</v>
      </c>
      <c r="Q31" s="464"/>
      <c r="R31" s="540" t="s">
        <v>96</v>
      </c>
      <c r="S31" s="35"/>
      <c r="V31" s="105"/>
    </row>
    <row r="32" spans="1:22" ht="15" customHeight="1">
      <c r="A32" s="384"/>
      <c r="B32" s="317"/>
      <c r="C32" s="539"/>
      <c r="D32" s="419"/>
      <c r="E32" s="420"/>
      <c r="F32" s="420"/>
      <c r="G32" s="544"/>
      <c r="H32" s="420"/>
      <c r="I32" s="337"/>
      <c r="J32" s="469"/>
      <c r="K32" s="469"/>
      <c r="L32" s="547"/>
      <c r="M32" s="420"/>
      <c r="N32" s="316"/>
      <c r="O32" s="420"/>
      <c r="P32" s="316"/>
      <c r="Q32" s="420"/>
      <c r="R32" s="541"/>
      <c r="S32" s="35"/>
      <c r="V32" s="104"/>
    </row>
    <row r="33" spans="1:22" ht="15" customHeight="1" thickBot="1">
      <c r="A33" s="384"/>
      <c r="B33" s="317"/>
      <c r="C33" s="539"/>
      <c r="D33" s="419"/>
      <c r="E33" s="420"/>
      <c r="F33" s="420"/>
      <c r="G33" s="544"/>
      <c r="H33" s="420"/>
      <c r="I33" s="337"/>
      <c r="J33" s="469"/>
      <c r="K33" s="469"/>
      <c r="L33" s="547"/>
      <c r="M33" s="420"/>
      <c r="N33" s="316"/>
      <c r="O33" s="420"/>
      <c r="P33" s="316"/>
      <c r="Q33" s="420"/>
      <c r="R33" s="541"/>
      <c r="S33" s="35"/>
      <c r="V33" s="105"/>
    </row>
    <row r="34" spans="1:22" ht="19.5" customHeight="1" thickBot="1">
      <c r="A34" s="560" t="s">
        <v>171</v>
      </c>
      <c r="B34" s="561"/>
      <c r="C34" s="476"/>
      <c r="D34" s="477"/>
      <c r="E34" s="477"/>
      <c r="F34" s="477"/>
      <c r="G34" s="477"/>
      <c r="H34" s="477"/>
      <c r="I34" s="478"/>
      <c r="J34" s="470"/>
      <c r="K34" s="470"/>
      <c r="L34" s="548"/>
      <c r="M34" s="422"/>
      <c r="N34" s="314"/>
      <c r="O34" s="422"/>
      <c r="P34" s="314"/>
      <c r="Q34" s="422"/>
      <c r="R34" s="542"/>
      <c r="S34" s="35"/>
    </row>
    <row r="35" spans="1:22" s="134" customFormat="1" ht="18.75" customHeight="1">
      <c r="A35" s="116"/>
      <c r="B35" s="117" t="s">
        <v>238</v>
      </c>
      <c r="C35" s="118"/>
      <c r="D35" s="118"/>
      <c r="E35" s="118"/>
      <c r="F35" s="118"/>
      <c r="G35" s="118"/>
      <c r="H35" s="118"/>
      <c r="I35" s="118"/>
      <c r="J35" s="118"/>
      <c r="K35" s="118"/>
    </row>
    <row r="36" spans="1:22" s="134" customFormat="1" ht="15.75" customHeight="1">
      <c r="A36" s="116"/>
      <c r="B36" s="116"/>
      <c r="C36" s="117" t="s">
        <v>239</v>
      </c>
      <c r="D36" s="118"/>
      <c r="E36" s="118"/>
      <c r="F36" s="118"/>
      <c r="G36" s="118"/>
      <c r="H36" s="118"/>
      <c r="I36" s="118"/>
      <c r="J36" s="118"/>
      <c r="K36" s="118"/>
      <c r="L36" s="118"/>
      <c r="M36" s="118"/>
      <c r="N36" s="118"/>
      <c r="O36" s="118"/>
      <c r="P36" s="118"/>
      <c r="Q36" s="118"/>
    </row>
    <row r="37" spans="1:22" s="134" customFormat="1" ht="15.75" customHeight="1">
      <c r="A37" s="116"/>
      <c r="B37" s="116"/>
      <c r="C37" s="117" t="s">
        <v>240</v>
      </c>
      <c r="D37" s="118"/>
      <c r="E37" s="118"/>
      <c r="F37" s="118"/>
      <c r="G37" s="118"/>
      <c r="H37" s="118"/>
      <c r="I37" s="118"/>
      <c r="J37" s="118"/>
      <c r="K37" s="118"/>
      <c r="L37" s="118"/>
      <c r="M37" s="118"/>
      <c r="N37" s="118"/>
      <c r="O37" s="118"/>
      <c r="P37" s="118"/>
      <c r="Q37" s="118"/>
    </row>
    <row r="38" spans="1:22" s="134" customFormat="1" ht="15.75" customHeight="1">
      <c r="A38" s="116"/>
      <c r="B38" s="116"/>
      <c r="C38" s="117" t="s">
        <v>241</v>
      </c>
      <c r="D38" s="118"/>
      <c r="E38" s="118"/>
      <c r="F38" s="118"/>
      <c r="G38" s="118"/>
      <c r="H38" s="118"/>
      <c r="I38" s="118"/>
      <c r="J38" s="118"/>
      <c r="K38" s="118"/>
      <c r="L38" s="118"/>
      <c r="M38" s="118"/>
      <c r="N38" s="118"/>
      <c r="O38" s="118"/>
      <c r="P38" s="118"/>
      <c r="Q38" s="118"/>
    </row>
    <row r="39" spans="1:22" s="134" customFormat="1" ht="16.5" customHeight="1">
      <c r="A39" s="116"/>
      <c r="B39" s="116"/>
    </row>
    <row r="40" spans="1:22" s="134" customFormat="1" ht="18.75" customHeight="1">
      <c r="A40" s="116" t="s">
        <v>242</v>
      </c>
      <c r="B40" s="116"/>
    </row>
    <row r="41" spans="1:22" s="134" customFormat="1" ht="13.5" customHeight="1">
      <c r="A41" s="116"/>
      <c r="B41" s="116"/>
    </row>
    <row r="42" spans="1:22" s="134" customFormat="1" ht="18.75" customHeight="1">
      <c r="A42" s="116"/>
      <c r="B42" s="116"/>
      <c r="C42" s="479">
        <f ca="1">TODAY()</f>
        <v>45230</v>
      </c>
      <c r="D42" s="479"/>
      <c r="E42" s="479"/>
      <c r="F42" s="479"/>
      <c r="G42" s="479"/>
      <c r="H42" s="479"/>
      <c r="I42" s="479"/>
      <c r="J42" s="479"/>
      <c r="T42" s="131"/>
      <c r="U42" s="131"/>
    </row>
    <row r="43" spans="1:22" s="134" customFormat="1" ht="21.75" customHeight="1">
      <c r="A43" s="326" t="str">
        <f>T(F9)</f>
        <v/>
      </c>
      <c r="B43" s="326"/>
      <c r="C43" s="326"/>
      <c r="D43" s="326"/>
      <c r="E43" s="326"/>
      <c r="F43" s="326"/>
      <c r="G43" s="326"/>
      <c r="H43" s="125" t="s">
        <v>243</v>
      </c>
      <c r="I43" s="329"/>
      <c r="J43" s="329"/>
      <c r="K43" s="329"/>
      <c r="L43" s="329"/>
      <c r="M43" s="329"/>
      <c r="N43" s="329"/>
      <c r="O43" s="329"/>
      <c r="P43" s="329"/>
      <c r="Q43" s="329"/>
      <c r="R43" s="134" t="s">
        <v>244</v>
      </c>
      <c r="S43" s="132"/>
      <c r="T43" s="132"/>
      <c r="U43" s="132"/>
    </row>
    <row r="44" spans="1:22" s="134" customFormat="1" ht="10.5" customHeight="1">
      <c r="A44" s="120"/>
      <c r="B44" s="120"/>
      <c r="C44" s="135"/>
      <c r="D44" s="135"/>
      <c r="E44" s="135"/>
      <c r="F44" s="135"/>
      <c r="G44" s="135"/>
      <c r="H44" s="135"/>
      <c r="I44" s="135"/>
      <c r="J44" s="135"/>
      <c r="K44" s="135"/>
      <c r="L44" s="135"/>
      <c r="M44" s="135"/>
      <c r="N44" s="135"/>
      <c r="O44" s="135"/>
      <c r="P44" s="135"/>
      <c r="Q44" s="135"/>
      <c r="R44" s="135"/>
      <c r="S44" s="131"/>
      <c r="T44" s="131"/>
      <c r="U44" s="131"/>
    </row>
    <row r="45" spans="1:22" s="134" customFormat="1" ht="10.5" customHeight="1">
      <c r="A45" s="116"/>
      <c r="B45" s="116"/>
      <c r="S45" s="131"/>
      <c r="T45" s="131"/>
      <c r="U45" s="131"/>
    </row>
    <row r="46" spans="1:22" s="134" customFormat="1" ht="18.75" customHeight="1">
      <c r="A46" s="330" t="s">
        <v>248</v>
      </c>
      <c r="B46" s="330"/>
      <c r="C46" s="330"/>
      <c r="D46" s="330"/>
      <c r="E46" s="330"/>
      <c r="F46" s="324" t="str">
        <f>T(A9)</f>
        <v/>
      </c>
      <c r="G46" s="324"/>
      <c r="H46" s="116" t="s">
        <v>249</v>
      </c>
      <c r="I46" s="126"/>
      <c r="K46" s="126"/>
      <c r="L46" s="126"/>
      <c r="M46" s="126"/>
      <c r="N46" s="126"/>
      <c r="O46" s="126"/>
      <c r="P46" s="126"/>
      <c r="Q46" s="126"/>
      <c r="R46" s="126"/>
      <c r="S46" s="133"/>
      <c r="T46" s="133"/>
      <c r="U46" s="133"/>
    </row>
    <row r="47" spans="1:22" s="134" customFormat="1" ht="10.5" customHeight="1">
      <c r="A47" s="116"/>
      <c r="B47" s="116"/>
      <c r="T47" s="131"/>
      <c r="U47" s="131"/>
    </row>
    <row r="48" spans="1:22" s="134" customFormat="1" ht="18.75" customHeight="1" thickBot="1">
      <c r="A48" s="116"/>
      <c r="B48" s="116"/>
      <c r="C48" s="116"/>
      <c r="F48" s="325">
        <f ca="1">TODAY()</f>
        <v>45230</v>
      </c>
      <c r="G48" s="325"/>
      <c r="H48" s="325"/>
      <c r="J48" s="127"/>
      <c r="K48" s="127"/>
      <c r="L48" s="127"/>
      <c r="M48" s="127"/>
      <c r="N48" s="127"/>
      <c r="O48" s="127"/>
      <c r="P48" s="127"/>
      <c r="S48" s="131"/>
      <c r="T48" s="131"/>
      <c r="U48" s="131"/>
    </row>
    <row r="49" spans="1:23" s="134" customFormat="1" ht="14.25" customHeight="1" thickTop="1">
      <c r="A49" s="318" t="s">
        <v>245</v>
      </c>
      <c r="B49" s="319"/>
      <c r="C49" s="319"/>
      <c r="D49" s="319"/>
      <c r="E49" s="123"/>
      <c r="F49" s="124"/>
      <c r="G49" s="124"/>
      <c r="H49" s="122"/>
      <c r="I49" s="332" t="str">
        <f>T(A9)&amp;"高等学校体育連盟弓道専門部"</f>
        <v>高等学校体育連盟弓道専門部</v>
      </c>
      <c r="J49" s="332"/>
      <c r="K49" s="332"/>
      <c r="L49" s="332"/>
      <c r="M49" s="332"/>
      <c r="N49" s="332"/>
      <c r="O49" s="332"/>
      <c r="P49" s="332"/>
      <c r="Q49" s="332"/>
      <c r="R49" s="332"/>
      <c r="S49" s="130"/>
      <c r="T49" s="130"/>
      <c r="U49" s="128"/>
    </row>
    <row r="50" spans="1:23" s="134" customFormat="1" ht="15.75" customHeight="1">
      <c r="A50" s="320"/>
      <c r="B50" s="321"/>
      <c r="C50" s="321"/>
      <c r="D50" s="321"/>
      <c r="E50" s="123"/>
      <c r="F50" s="324" t="s">
        <v>246</v>
      </c>
      <c r="G50" s="324"/>
      <c r="H50" s="324"/>
      <c r="I50" s="332"/>
      <c r="J50" s="332"/>
      <c r="K50" s="332"/>
      <c r="L50" s="332"/>
      <c r="M50" s="332"/>
      <c r="N50" s="332"/>
      <c r="O50" s="332"/>
      <c r="P50" s="332"/>
      <c r="Q50" s="332"/>
      <c r="R50" s="332"/>
      <c r="S50" s="130"/>
      <c r="T50" s="130"/>
      <c r="U50" s="128"/>
    </row>
    <row r="51" spans="1:23" s="134" customFormat="1" ht="10.5" customHeight="1">
      <c r="A51" s="320"/>
      <c r="B51" s="321"/>
      <c r="C51" s="321"/>
      <c r="D51" s="321"/>
      <c r="E51" s="123"/>
      <c r="G51" s="124"/>
      <c r="H51" s="122"/>
      <c r="I51" s="333"/>
      <c r="J51" s="333"/>
      <c r="K51" s="333"/>
      <c r="L51" s="333"/>
      <c r="M51" s="333"/>
      <c r="N51" s="333"/>
      <c r="O51" s="333"/>
      <c r="P51" s="333"/>
      <c r="Q51" s="333"/>
      <c r="R51" s="333"/>
      <c r="S51" s="130"/>
      <c r="T51" s="130"/>
      <c r="U51" s="128"/>
    </row>
    <row r="52" spans="1:23" s="134" customFormat="1" ht="13.5" customHeight="1">
      <c r="A52" s="320"/>
      <c r="B52" s="321"/>
      <c r="C52" s="321"/>
      <c r="D52" s="321"/>
      <c r="E52" s="123"/>
      <c r="G52" s="124"/>
      <c r="H52" s="122"/>
      <c r="N52" s="129"/>
      <c r="O52" s="129"/>
      <c r="P52" s="129"/>
      <c r="Q52" s="129"/>
      <c r="S52" s="129"/>
      <c r="T52" s="129"/>
      <c r="U52" s="129"/>
    </row>
    <row r="53" spans="1:23" s="134" customFormat="1" ht="21.75" customHeight="1">
      <c r="A53" s="320"/>
      <c r="B53" s="321"/>
      <c r="C53" s="321"/>
      <c r="D53" s="321"/>
      <c r="E53" s="123"/>
      <c r="F53" s="324" t="s">
        <v>247</v>
      </c>
      <c r="G53" s="324"/>
      <c r="H53" s="324"/>
      <c r="I53" s="327" t="str">
        <f>IF(LEN(A9)&gt;0,VLOOKUP(A9,$A$231:$B$277,2,FALSE),"")</f>
        <v/>
      </c>
      <c r="J53" s="327"/>
      <c r="K53" s="327"/>
      <c r="L53" s="327"/>
      <c r="M53" s="327"/>
      <c r="N53" s="327"/>
      <c r="O53" s="327"/>
      <c r="P53" s="327"/>
      <c r="Q53" s="327"/>
      <c r="R53" s="324" t="s">
        <v>244</v>
      </c>
      <c r="S53" s="128"/>
      <c r="T53" s="128"/>
      <c r="U53" s="128"/>
    </row>
    <row r="54" spans="1:23" s="134" customFormat="1" ht="12.75" customHeight="1">
      <c r="A54" s="320"/>
      <c r="B54" s="321"/>
      <c r="C54" s="321"/>
      <c r="D54" s="321"/>
      <c r="E54" s="123"/>
      <c r="F54" s="124"/>
      <c r="G54" s="124"/>
      <c r="H54" s="122"/>
      <c r="I54" s="328"/>
      <c r="J54" s="328"/>
      <c r="K54" s="328"/>
      <c r="L54" s="328"/>
      <c r="M54" s="328"/>
      <c r="N54" s="328"/>
      <c r="O54" s="328"/>
      <c r="P54" s="328"/>
      <c r="Q54" s="328"/>
      <c r="R54" s="331"/>
      <c r="S54" s="128"/>
      <c r="T54" s="128"/>
      <c r="U54" s="128"/>
    </row>
    <row r="55" spans="1:23" s="134" customFormat="1" ht="7.5" customHeight="1" thickBot="1">
      <c r="A55" s="322"/>
      <c r="B55" s="323"/>
      <c r="C55" s="323"/>
      <c r="D55" s="323"/>
      <c r="E55" s="123"/>
      <c r="F55" s="124"/>
      <c r="G55" s="124"/>
      <c r="H55" s="122"/>
      <c r="S55" s="131"/>
      <c r="U55" s="131"/>
    </row>
    <row r="56" spans="1:23" ht="17.25" customHeight="1" thickTop="1">
      <c r="A56" s="513" t="s">
        <v>441</v>
      </c>
      <c r="B56" s="514"/>
      <c r="C56" s="514"/>
      <c r="D56" s="514"/>
      <c r="E56" s="515"/>
      <c r="F56" s="26"/>
      <c r="G56" s="1"/>
      <c r="H56" s="1"/>
      <c r="I56" s="1"/>
      <c r="J56" s="1"/>
      <c r="K56" s="17"/>
      <c r="L56" s="507" t="s">
        <v>35</v>
      </c>
      <c r="M56" s="508"/>
      <c r="N56" s="509"/>
      <c r="O56" s="507" t="s">
        <v>25</v>
      </c>
      <c r="P56" s="508"/>
      <c r="Q56" s="508"/>
      <c r="R56" s="509"/>
      <c r="S56" s="2"/>
    </row>
    <row r="57" spans="1:23" ht="20.100000000000001" customHeight="1">
      <c r="A57" s="516"/>
      <c r="B57" s="517"/>
      <c r="C57" s="517"/>
      <c r="D57" s="517"/>
      <c r="E57" s="518"/>
      <c r="F57" s="26"/>
      <c r="G57" s="1"/>
      <c r="H57" s="1"/>
      <c r="I57" s="1"/>
      <c r="J57" s="1"/>
      <c r="K57" s="28"/>
      <c r="L57" s="346" t="s">
        <v>22</v>
      </c>
      <c r="M57" s="347"/>
      <c r="N57" s="348"/>
      <c r="O57" s="346" t="s">
        <v>22</v>
      </c>
      <c r="P57" s="347"/>
      <c r="Q57" s="347"/>
      <c r="R57" s="348"/>
      <c r="S57" s="4"/>
    </row>
    <row r="58" spans="1:23" ht="20.100000000000001" customHeight="1" thickBot="1">
      <c r="A58" s="519"/>
      <c r="B58" s="520"/>
      <c r="C58" s="520"/>
      <c r="D58" s="520"/>
      <c r="E58" s="521"/>
      <c r="F58" s="26"/>
      <c r="G58" s="5"/>
      <c r="H58" s="20"/>
      <c r="I58" s="1"/>
      <c r="J58" s="1"/>
      <c r="K58" s="28"/>
      <c r="L58" s="349"/>
      <c r="M58" s="350"/>
      <c r="N58" s="351"/>
      <c r="O58" s="349"/>
      <c r="P58" s="350"/>
      <c r="Q58" s="350"/>
      <c r="R58" s="351"/>
      <c r="S58" s="4"/>
    </row>
    <row r="59" spans="1:23" ht="20.100000000000001" customHeight="1" thickBot="1">
      <c r="A59" s="1"/>
      <c r="B59" s="1"/>
      <c r="C59" s="1"/>
      <c r="D59" s="1"/>
      <c r="E59" s="1"/>
      <c r="F59" s="1"/>
      <c r="G59" s="1"/>
      <c r="H59" s="1"/>
      <c r="I59" s="1"/>
      <c r="J59" s="1"/>
      <c r="K59" s="30"/>
      <c r="L59" s="352"/>
      <c r="M59" s="353"/>
      <c r="N59" s="354"/>
      <c r="O59" s="352"/>
      <c r="P59" s="353"/>
      <c r="Q59" s="353"/>
      <c r="R59" s="354"/>
      <c r="S59" s="4"/>
      <c r="W59" s="102"/>
    </row>
    <row r="60" spans="1:23" ht="6" customHeight="1">
      <c r="A60" s="19"/>
      <c r="B60" s="7"/>
      <c r="C60" s="7"/>
      <c r="D60" s="7"/>
      <c r="E60" s="7"/>
      <c r="F60" s="7"/>
      <c r="G60" s="7"/>
      <c r="H60" s="7"/>
      <c r="I60" s="7"/>
      <c r="J60" s="7"/>
      <c r="K60" s="8"/>
      <c r="L60" s="8"/>
      <c r="M60" s="8"/>
      <c r="N60" s="8"/>
      <c r="O60" s="8"/>
      <c r="P60" s="8"/>
      <c r="Q60" s="8"/>
      <c r="R60" s="9"/>
      <c r="S60" s="10"/>
    </row>
    <row r="61" spans="1:23" ht="48.75" customHeight="1">
      <c r="A61" s="310" t="s">
        <v>318</v>
      </c>
      <c r="B61" s="311"/>
      <c r="C61" s="311"/>
      <c r="D61" s="311"/>
      <c r="E61" s="311"/>
      <c r="F61" s="311"/>
      <c r="G61" s="311"/>
      <c r="H61" s="311"/>
      <c r="I61" s="311"/>
      <c r="J61" s="511" t="s">
        <v>16</v>
      </c>
      <c r="K61" s="511"/>
      <c r="L61" s="511"/>
      <c r="M61" s="511"/>
      <c r="N61" s="512"/>
      <c r="O61" s="446" t="s">
        <v>88</v>
      </c>
      <c r="P61" s="447"/>
      <c r="Q61" s="448"/>
      <c r="R61" s="11"/>
      <c r="S61" s="10"/>
    </row>
    <row r="62" spans="1:23" ht="6" customHeight="1">
      <c r="A62" s="12"/>
      <c r="B62" s="13"/>
      <c r="C62" s="13"/>
      <c r="D62" s="13"/>
      <c r="E62" s="13"/>
      <c r="F62" s="13"/>
      <c r="G62" s="13"/>
      <c r="H62" s="13"/>
      <c r="I62" s="13"/>
      <c r="J62" s="13"/>
      <c r="K62" s="14"/>
      <c r="L62" s="14"/>
      <c r="M62" s="14"/>
      <c r="N62" s="14"/>
      <c r="O62" s="14"/>
      <c r="P62" s="14"/>
      <c r="Q62" s="14"/>
      <c r="R62" s="15"/>
      <c r="S62" s="10"/>
    </row>
    <row r="63" spans="1:23" ht="15" customHeight="1">
      <c r="A63" s="375" t="s">
        <v>1</v>
      </c>
      <c r="B63" s="376"/>
      <c r="C63" s="490" t="s">
        <v>341</v>
      </c>
      <c r="D63" s="491"/>
      <c r="E63" s="58" t="s">
        <v>8</v>
      </c>
      <c r="F63" s="340"/>
      <c r="G63" s="341"/>
      <c r="H63" s="341"/>
      <c r="I63" s="341"/>
      <c r="J63" s="341"/>
      <c r="K63" s="341"/>
      <c r="L63" s="341"/>
      <c r="M63" s="341"/>
      <c r="N63" s="341"/>
      <c r="O63" s="341"/>
      <c r="P63" s="341"/>
      <c r="Q63" s="380" t="s">
        <v>34</v>
      </c>
      <c r="R63" s="501"/>
      <c r="S63" s="31"/>
      <c r="U63" s="102"/>
      <c r="V63" s="103"/>
    </row>
    <row r="64" spans="1:23" ht="45" customHeight="1">
      <c r="A64" s="334"/>
      <c r="B64" s="335"/>
      <c r="C64" s="492"/>
      <c r="D64" s="493"/>
      <c r="E64" s="276" t="s">
        <v>6</v>
      </c>
      <c r="F64" s="377"/>
      <c r="G64" s="378"/>
      <c r="H64" s="378"/>
      <c r="I64" s="378"/>
      <c r="J64" s="378"/>
      <c r="K64" s="378"/>
      <c r="L64" s="378"/>
      <c r="M64" s="378"/>
      <c r="N64" s="378"/>
      <c r="O64" s="378"/>
      <c r="P64" s="378"/>
      <c r="Q64" s="527"/>
      <c r="R64" s="528"/>
      <c r="S64" s="32"/>
      <c r="V64" s="104"/>
    </row>
    <row r="65" spans="1:22" ht="18" customHeight="1">
      <c r="A65" s="336"/>
      <c r="B65" s="337"/>
      <c r="C65" s="492"/>
      <c r="D65" s="493"/>
      <c r="E65" s="258" t="s">
        <v>343</v>
      </c>
      <c r="F65" s="340"/>
      <c r="G65" s="341"/>
      <c r="H65" s="341"/>
      <c r="I65" s="341"/>
      <c r="J65" s="341"/>
      <c r="K65" s="341"/>
      <c r="L65" s="531"/>
      <c r="M65" s="532" t="s">
        <v>342</v>
      </c>
      <c r="N65" s="533"/>
      <c r="O65" s="533"/>
      <c r="P65" s="533"/>
      <c r="Q65" s="533"/>
      <c r="R65" s="534"/>
      <c r="S65" s="32"/>
      <c r="V65" s="104"/>
    </row>
    <row r="66" spans="1:22" ht="45" customHeight="1">
      <c r="A66" s="336"/>
      <c r="B66" s="337"/>
      <c r="C66" s="492"/>
      <c r="D66" s="493"/>
      <c r="E66" s="276" t="s">
        <v>4</v>
      </c>
      <c r="F66" s="524"/>
      <c r="G66" s="525"/>
      <c r="H66" s="525"/>
      <c r="I66" s="525"/>
      <c r="J66" s="525"/>
      <c r="K66" s="525"/>
      <c r="L66" s="526"/>
      <c r="M66" s="364" t="s">
        <v>148</v>
      </c>
      <c r="N66" s="364"/>
      <c r="O66" s="364"/>
      <c r="P66" s="364"/>
      <c r="Q66" s="364"/>
      <c r="R66" s="365"/>
      <c r="S66" s="33"/>
      <c r="V66" s="104"/>
    </row>
    <row r="67" spans="1:22" ht="45" customHeight="1">
      <c r="A67" s="338"/>
      <c r="B67" s="339"/>
      <c r="C67" s="494"/>
      <c r="D67" s="495"/>
      <c r="E67" s="56" t="s">
        <v>5</v>
      </c>
      <c r="F67" s="343"/>
      <c r="G67" s="344"/>
      <c r="H67" s="344"/>
      <c r="I67" s="344"/>
      <c r="J67" s="344"/>
      <c r="K67" s="344"/>
      <c r="L67" s="345"/>
      <c r="M67" s="366" t="s">
        <v>99</v>
      </c>
      <c r="N67" s="367"/>
      <c r="O67" s="367"/>
      <c r="P67" s="367"/>
      <c r="Q67" s="367"/>
      <c r="R67" s="368"/>
      <c r="S67" s="33"/>
      <c r="V67" s="104"/>
    </row>
    <row r="68" spans="1:22" ht="16.5" customHeight="1">
      <c r="A68" s="522" t="s">
        <v>8</v>
      </c>
      <c r="B68" s="523"/>
      <c r="C68" s="380"/>
      <c r="D68" s="381"/>
      <c r="E68" s="381"/>
      <c r="F68" s="381"/>
      <c r="G68" s="381"/>
      <c r="H68" s="381"/>
      <c r="I68" s="381"/>
      <c r="J68" s="381"/>
      <c r="K68" s="382"/>
      <c r="L68" s="535" t="s">
        <v>17</v>
      </c>
      <c r="M68" s="456"/>
      <c r="N68" s="361" t="s">
        <v>92</v>
      </c>
      <c r="O68" s="369"/>
      <c r="P68" s="361" t="s">
        <v>92</v>
      </c>
      <c r="Q68" s="369"/>
      <c r="R68" s="370"/>
      <c r="S68" s="34"/>
      <c r="V68" s="104"/>
    </row>
    <row r="69" spans="1:22" ht="16.5" customHeight="1">
      <c r="A69" s="44"/>
      <c r="B69" s="45"/>
      <c r="C69" s="59" t="s">
        <v>3</v>
      </c>
      <c r="D69" s="383"/>
      <c r="E69" s="383"/>
      <c r="F69" s="47"/>
      <c r="G69" s="47"/>
      <c r="H69" s="47"/>
      <c r="I69" s="47"/>
      <c r="J69" s="47"/>
      <c r="K69" s="60"/>
      <c r="L69" s="536"/>
      <c r="M69" s="510"/>
      <c r="N69" s="314"/>
      <c r="O69" s="371"/>
      <c r="P69" s="362"/>
      <c r="Q69" s="371"/>
      <c r="R69" s="372"/>
      <c r="S69" s="33"/>
      <c r="V69" s="104"/>
    </row>
    <row r="70" spans="1:22" ht="16.5" customHeight="1">
      <c r="A70" s="384" t="s">
        <v>14</v>
      </c>
      <c r="B70" s="317"/>
      <c r="C70" s="419"/>
      <c r="D70" s="420"/>
      <c r="E70" s="420"/>
      <c r="F70" s="420"/>
      <c r="G70" s="420"/>
      <c r="H70" s="420"/>
      <c r="I70" s="420"/>
      <c r="J70" s="420"/>
      <c r="K70" s="337"/>
      <c r="L70" s="529" t="s">
        <v>24</v>
      </c>
      <c r="M70" s="456"/>
      <c r="N70" s="361" t="s">
        <v>92</v>
      </c>
      <c r="O70" s="369"/>
      <c r="P70" s="361" t="s">
        <v>92</v>
      </c>
      <c r="Q70" s="369"/>
      <c r="R70" s="370"/>
      <c r="S70" s="34"/>
      <c r="V70" s="104"/>
    </row>
    <row r="71" spans="1:22" ht="16.5" customHeight="1">
      <c r="A71" s="49"/>
      <c r="B71" s="50"/>
      <c r="C71" s="421"/>
      <c r="D71" s="422"/>
      <c r="E71" s="422"/>
      <c r="F71" s="422"/>
      <c r="G71" s="422"/>
      <c r="H71" s="422"/>
      <c r="I71" s="422"/>
      <c r="J71" s="422"/>
      <c r="K71" s="339"/>
      <c r="L71" s="530"/>
      <c r="M71" s="510"/>
      <c r="N71" s="314"/>
      <c r="O71" s="371"/>
      <c r="P71" s="362"/>
      <c r="Q71" s="371"/>
      <c r="R71" s="372"/>
      <c r="S71" s="33"/>
      <c r="V71" s="104"/>
    </row>
    <row r="72" spans="1:22" ht="15" customHeight="1">
      <c r="A72" s="44"/>
      <c r="B72" s="45"/>
      <c r="C72" s="27" t="s">
        <v>34</v>
      </c>
      <c r="D72" s="458" t="s">
        <v>26</v>
      </c>
      <c r="E72" s="455"/>
      <c r="F72" s="455"/>
      <c r="G72" s="551" t="s">
        <v>7</v>
      </c>
      <c r="H72" s="455"/>
      <c r="I72" s="455"/>
      <c r="J72" s="61"/>
      <c r="K72" s="62"/>
      <c r="L72" s="51"/>
      <c r="M72" s="63"/>
      <c r="N72" s="64"/>
      <c r="O72" s="53"/>
      <c r="P72" s="53"/>
      <c r="Q72" s="53"/>
      <c r="R72" s="54"/>
      <c r="S72" s="35"/>
      <c r="V72" s="104"/>
    </row>
    <row r="73" spans="1:22" ht="15" customHeight="1">
      <c r="A73" s="522" t="s">
        <v>8</v>
      </c>
      <c r="B73" s="523"/>
      <c r="C73" s="437"/>
      <c r="D73" s="380"/>
      <c r="E73" s="381"/>
      <c r="F73" s="381"/>
      <c r="G73" s="505"/>
      <c r="H73" s="381"/>
      <c r="I73" s="381"/>
      <c r="J73" s="506" t="s">
        <v>20</v>
      </c>
      <c r="K73" s="434"/>
      <c r="L73" s="435" t="s">
        <v>149</v>
      </c>
      <c r="M73" s="409"/>
      <c r="N73" s="410"/>
      <c r="O73" s="410"/>
      <c r="P73" s="410"/>
      <c r="Q73" s="410"/>
      <c r="R73" s="411"/>
      <c r="S73" s="35"/>
      <c r="V73" s="104"/>
    </row>
    <row r="74" spans="1:22" ht="15" customHeight="1">
      <c r="A74" s="384" t="s">
        <v>13</v>
      </c>
      <c r="B74" s="317"/>
      <c r="C74" s="438"/>
      <c r="D74" s="417"/>
      <c r="E74" s="418"/>
      <c r="F74" s="418"/>
      <c r="G74" s="543"/>
      <c r="H74" s="418"/>
      <c r="I74" s="418"/>
      <c r="J74" s="502"/>
      <c r="K74" s="427"/>
      <c r="L74" s="436"/>
      <c r="M74" s="412"/>
      <c r="N74" s="413"/>
      <c r="O74" s="413"/>
      <c r="P74" s="413"/>
      <c r="Q74" s="413"/>
      <c r="R74" s="414"/>
      <c r="S74" s="35"/>
      <c r="V74" s="104"/>
    </row>
    <row r="75" spans="1:22" ht="15" customHeight="1">
      <c r="A75" s="384"/>
      <c r="B75" s="317"/>
      <c r="C75" s="438"/>
      <c r="D75" s="419"/>
      <c r="E75" s="420"/>
      <c r="F75" s="420"/>
      <c r="G75" s="544"/>
      <c r="H75" s="420"/>
      <c r="I75" s="420"/>
      <c r="J75" s="503"/>
      <c r="K75" s="429"/>
      <c r="L75" s="355" t="s">
        <v>19</v>
      </c>
      <c r="M75" s="409"/>
      <c r="N75" s="410"/>
      <c r="O75" s="410"/>
      <c r="P75" s="410"/>
      <c r="Q75" s="410"/>
      <c r="R75" s="411"/>
      <c r="S75" s="35"/>
      <c r="V75" s="104"/>
    </row>
    <row r="76" spans="1:22" ht="15" customHeight="1">
      <c r="A76" s="384"/>
      <c r="B76" s="317"/>
      <c r="C76" s="438"/>
      <c r="D76" s="419"/>
      <c r="E76" s="420"/>
      <c r="F76" s="420"/>
      <c r="G76" s="544"/>
      <c r="H76" s="420"/>
      <c r="I76" s="420"/>
      <c r="J76" s="503"/>
      <c r="K76" s="429"/>
      <c r="L76" s="356"/>
      <c r="M76" s="412"/>
      <c r="N76" s="413"/>
      <c r="O76" s="413"/>
      <c r="P76" s="413"/>
      <c r="Q76" s="413"/>
      <c r="R76" s="414"/>
      <c r="S76" s="35"/>
      <c r="V76" s="104"/>
    </row>
    <row r="77" spans="1:22" ht="15" customHeight="1">
      <c r="A77" s="384"/>
      <c r="B77" s="317"/>
      <c r="C77" s="438"/>
      <c r="D77" s="419"/>
      <c r="E77" s="420"/>
      <c r="F77" s="420"/>
      <c r="G77" s="544"/>
      <c r="H77" s="420"/>
      <c r="I77" s="420"/>
      <c r="J77" s="503"/>
      <c r="K77" s="429"/>
      <c r="L77" s="355" t="s">
        <v>123</v>
      </c>
      <c r="M77" s="440"/>
      <c r="N77" s="441"/>
      <c r="O77" s="441"/>
      <c r="P77" s="441"/>
      <c r="Q77" s="441"/>
      <c r="R77" s="442"/>
      <c r="S77" s="35"/>
      <c r="V77" s="104"/>
    </row>
    <row r="78" spans="1:22" ht="15" customHeight="1">
      <c r="A78" s="385"/>
      <c r="B78" s="315"/>
      <c r="C78" s="439"/>
      <c r="D78" s="421"/>
      <c r="E78" s="422"/>
      <c r="F78" s="422"/>
      <c r="G78" s="545"/>
      <c r="H78" s="422"/>
      <c r="I78" s="422"/>
      <c r="J78" s="504"/>
      <c r="K78" s="431"/>
      <c r="L78" s="356"/>
      <c r="M78" s="443"/>
      <c r="N78" s="444"/>
      <c r="O78" s="444"/>
      <c r="P78" s="444"/>
      <c r="Q78" s="444"/>
      <c r="R78" s="445"/>
      <c r="S78" s="35"/>
      <c r="V78" s="104"/>
    </row>
    <row r="79" spans="1:22" ht="15" customHeight="1">
      <c r="A79" s="522" t="s">
        <v>8</v>
      </c>
      <c r="B79" s="523"/>
      <c r="C79" s="437"/>
      <c r="D79" s="380"/>
      <c r="E79" s="381"/>
      <c r="F79" s="381"/>
      <c r="G79" s="505"/>
      <c r="H79" s="381"/>
      <c r="I79" s="381"/>
      <c r="J79" s="506" t="s">
        <v>20</v>
      </c>
      <c r="K79" s="434"/>
      <c r="L79" s="435" t="s">
        <v>149</v>
      </c>
      <c r="M79" s="409"/>
      <c r="N79" s="410"/>
      <c r="O79" s="410"/>
      <c r="P79" s="410"/>
      <c r="Q79" s="410"/>
      <c r="R79" s="411"/>
      <c r="S79" s="35"/>
      <c r="V79" s="104"/>
    </row>
    <row r="80" spans="1:22" ht="15" customHeight="1">
      <c r="A80" s="384" t="s">
        <v>15</v>
      </c>
      <c r="B80" s="317"/>
      <c r="C80" s="438"/>
      <c r="D80" s="417"/>
      <c r="E80" s="418"/>
      <c r="F80" s="418"/>
      <c r="G80" s="543"/>
      <c r="H80" s="418"/>
      <c r="I80" s="418"/>
      <c r="J80" s="502"/>
      <c r="K80" s="427"/>
      <c r="L80" s="436"/>
      <c r="M80" s="412"/>
      <c r="N80" s="413"/>
      <c r="O80" s="413"/>
      <c r="P80" s="413"/>
      <c r="Q80" s="413"/>
      <c r="R80" s="414"/>
      <c r="S80" s="35"/>
      <c r="V80" s="104"/>
    </row>
    <row r="81" spans="1:22" ht="15" customHeight="1">
      <c r="A81" s="384"/>
      <c r="B81" s="317"/>
      <c r="C81" s="438"/>
      <c r="D81" s="419"/>
      <c r="E81" s="420"/>
      <c r="F81" s="420"/>
      <c r="G81" s="544"/>
      <c r="H81" s="420"/>
      <c r="I81" s="420"/>
      <c r="J81" s="503"/>
      <c r="K81" s="429"/>
      <c r="L81" s="355" t="s">
        <v>19</v>
      </c>
      <c r="M81" s="409"/>
      <c r="N81" s="410"/>
      <c r="O81" s="410"/>
      <c r="P81" s="410"/>
      <c r="Q81" s="410"/>
      <c r="R81" s="411"/>
      <c r="S81" s="35"/>
      <c r="V81" s="104"/>
    </row>
    <row r="82" spans="1:22" ht="15" customHeight="1">
      <c r="A82" s="384"/>
      <c r="B82" s="317"/>
      <c r="C82" s="438"/>
      <c r="D82" s="419"/>
      <c r="E82" s="420"/>
      <c r="F82" s="420"/>
      <c r="G82" s="544"/>
      <c r="H82" s="420"/>
      <c r="I82" s="420"/>
      <c r="J82" s="503"/>
      <c r="K82" s="429"/>
      <c r="L82" s="356"/>
      <c r="M82" s="412"/>
      <c r="N82" s="413"/>
      <c r="O82" s="413"/>
      <c r="P82" s="413"/>
      <c r="Q82" s="413"/>
      <c r="R82" s="414"/>
      <c r="S82" s="35"/>
      <c r="V82" s="104"/>
    </row>
    <row r="83" spans="1:22" ht="15" customHeight="1">
      <c r="A83" s="384"/>
      <c r="B83" s="317"/>
      <c r="C83" s="438"/>
      <c r="D83" s="419"/>
      <c r="E83" s="420"/>
      <c r="F83" s="420"/>
      <c r="G83" s="544"/>
      <c r="H83" s="420"/>
      <c r="I83" s="420"/>
      <c r="J83" s="503"/>
      <c r="K83" s="429"/>
      <c r="L83" s="355" t="s">
        <v>123</v>
      </c>
      <c r="M83" s="440"/>
      <c r="N83" s="441"/>
      <c r="O83" s="441"/>
      <c r="P83" s="441"/>
      <c r="Q83" s="441"/>
      <c r="R83" s="442"/>
      <c r="S83" s="35"/>
      <c r="V83" s="104"/>
    </row>
    <row r="84" spans="1:22" ht="15" customHeight="1">
      <c r="A84" s="385"/>
      <c r="B84" s="315"/>
      <c r="C84" s="439"/>
      <c r="D84" s="421"/>
      <c r="E84" s="422"/>
      <c r="F84" s="422"/>
      <c r="G84" s="545"/>
      <c r="H84" s="422"/>
      <c r="I84" s="422"/>
      <c r="J84" s="504"/>
      <c r="K84" s="431"/>
      <c r="L84" s="356"/>
      <c r="M84" s="443"/>
      <c r="N84" s="444"/>
      <c r="O84" s="444"/>
      <c r="P84" s="444"/>
      <c r="Q84" s="444"/>
      <c r="R84" s="445"/>
      <c r="S84" s="35"/>
      <c r="V84" s="104"/>
    </row>
    <row r="85" spans="1:22" ht="15" customHeight="1">
      <c r="A85" s="552" t="s">
        <v>8</v>
      </c>
      <c r="B85" s="553"/>
      <c r="C85" s="538"/>
      <c r="D85" s="559"/>
      <c r="E85" s="555"/>
      <c r="F85" s="555"/>
      <c r="G85" s="554"/>
      <c r="H85" s="555"/>
      <c r="I85" s="556"/>
      <c r="J85" s="56" t="s">
        <v>11</v>
      </c>
      <c r="K85" s="56" t="s">
        <v>12</v>
      </c>
      <c r="L85" s="376" t="s">
        <v>21</v>
      </c>
      <c r="M85" s="459"/>
      <c r="N85" s="459"/>
      <c r="O85" s="459"/>
      <c r="P85" s="459"/>
      <c r="Q85" s="459"/>
      <c r="R85" s="537"/>
      <c r="S85" s="35"/>
      <c r="V85" s="104"/>
    </row>
    <row r="86" spans="1:22" ht="15" customHeight="1">
      <c r="A86" s="384" t="s">
        <v>97</v>
      </c>
      <c r="B86" s="317"/>
      <c r="C86" s="539"/>
      <c r="D86" s="549"/>
      <c r="E86" s="550"/>
      <c r="F86" s="550"/>
      <c r="G86" s="557"/>
      <c r="H86" s="550"/>
      <c r="I86" s="558"/>
      <c r="J86" s="468"/>
      <c r="K86" s="468"/>
      <c r="L86" s="546" t="s">
        <v>100</v>
      </c>
      <c r="M86" s="464"/>
      <c r="N86" s="361" t="s">
        <v>94</v>
      </c>
      <c r="O86" s="464"/>
      <c r="P86" s="361" t="s">
        <v>95</v>
      </c>
      <c r="Q86" s="464"/>
      <c r="R86" s="540" t="s">
        <v>96</v>
      </c>
      <c r="S86" s="35"/>
      <c r="V86" s="105"/>
    </row>
    <row r="87" spans="1:22" ht="15" customHeight="1">
      <c r="A87" s="384"/>
      <c r="B87" s="317"/>
      <c r="C87" s="539"/>
      <c r="D87" s="419"/>
      <c r="E87" s="420"/>
      <c r="F87" s="420"/>
      <c r="G87" s="544"/>
      <c r="H87" s="420"/>
      <c r="I87" s="337"/>
      <c r="J87" s="469"/>
      <c r="K87" s="469"/>
      <c r="L87" s="547"/>
      <c r="M87" s="420"/>
      <c r="N87" s="316"/>
      <c r="O87" s="420"/>
      <c r="P87" s="316"/>
      <c r="Q87" s="420"/>
      <c r="R87" s="541"/>
      <c r="S87" s="35"/>
      <c r="V87" s="104"/>
    </row>
    <row r="88" spans="1:22" ht="15" customHeight="1" thickBot="1">
      <c r="A88" s="384"/>
      <c r="B88" s="317"/>
      <c r="C88" s="539"/>
      <c r="D88" s="419"/>
      <c r="E88" s="420"/>
      <c r="F88" s="420"/>
      <c r="G88" s="544"/>
      <c r="H88" s="420"/>
      <c r="I88" s="337"/>
      <c r="J88" s="469"/>
      <c r="K88" s="469"/>
      <c r="L88" s="547"/>
      <c r="M88" s="420"/>
      <c r="N88" s="316"/>
      <c r="O88" s="420"/>
      <c r="P88" s="316"/>
      <c r="Q88" s="420"/>
      <c r="R88" s="541"/>
      <c r="S88" s="35"/>
      <c r="V88" s="105"/>
    </row>
    <row r="89" spans="1:22" ht="19.5" customHeight="1" thickBot="1">
      <c r="A89" s="560" t="s">
        <v>171</v>
      </c>
      <c r="B89" s="561"/>
      <c r="C89" s="476"/>
      <c r="D89" s="477"/>
      <c r="E89" s="477"/>
      <c r="F89" s="477"/>
      <c r="G89" s="477"/>
      <c r="H89" s="477"/>
      <c r="I89" s="478"/>
      <c r="J89" s="470"/>
      <c r="K89" s="470"/>
      <c r="L89" s="548"/>
      <c r="M89" s="422"/>
      <c r="N89" s="314"/>
      <c r="O89" s="422"/>
      <c r="P89" s="314"/>
      <c r="Q89" s="422"/>
      <c r="R89" s="542"/>
      <c r="S89" s="35"/>
    </row>
    <row r="90" spans="1:22" s="134" customFormat="1" ht="18.75" customHeight="1">
      <c r="A90" s="116"/>
      <c r="B90" s="117" t="s">
        <v>238</v>
      </c>
      <c r="C90" s="118"/>
      <c r="D90" s="118"/>
      <c r="E90" s="118"/>
      <c r="F90" s="118"/>
      <c r="G90" s="118"/>
      <c r="H90" s="118"/>
      <c r="I90" s="118"/>
      <c r="J90" s="118"/>
      <c r="K90" s="118"/>
    </row>
    <row r="91" spans="1:22" s="134" customFormat="1" ht="15.75" customHeight="1">
      <c r="A91" s="116"/>
      <c r="B91" s="116"/>
      <c r="C91" s="117" t="s">
        <v>239</v>
      </c>
      <c r="D91" s="118"/>
      <c r="E91" s="118"/>
      <c r="F91" s="118"/>
      <c r="G91" s="118"/>
      <c r="H91" s="118"/>
      <c r="I91" s="118"/>
      <c r="J91" s="118"/>
      <c r="K91" s="118"/>
      <c r="L91" s="118"/>
      <c r="M91" s="118"/>
      <c r="N91" s="118"/>
      <c r="O91" s="118"/>
      <c r="P91" s="118"/>
      <c r="Q91" s="118"/>
    </row>
    <row r="92" spans="1:22" s="134" customFormat="1" ht="15.75" customHeight="1">
      <c r="A92" s="116"/>
      <c r="B92" s="116"/>
      <c r="C92" s="117" t="s">
        <v>240</v>
      </c>
      <c r="D92" s="118"/>
      <c r="E92" s="118"/>
      <c r="F92" s="118"/>
      <c r="G92" s="118"/>
      <c r="H92" s="118"/>
      <c r="I92" s="118"/>
      <c r="J92" s="118"/>
      <c r="K92" s="118"/>
      <c r="L92" s="118"/>
      <c r="M92" s="118"/>
      <c r="N92" s="118"/>
      <c r="O92" s="118"/>
      <c r="P92" s="118"/>
      <c r="Q92" s="118"/>
    </row>
    <row r="93" spans="1:22" s="134" customFormat="1" ht="15.75" customHeight="1">
      <c r="A93" s="116"/>
      <c r="B93" s="116"/>
      <c r="C93" s="117" t="s">
        <v>241</v>
      </c>
      <c r="D93" s="118"/>
      <c r="E93" s="118"/>
      <c r="F93" s="118"/>
      <c r="G93" s="118"/>
      <c r="H93" s="118"/>
      <c r="I93" s="118"/>
      <c r="J93" s="118"/>
      <c r="K93" s="118"/>
      <c r="L93" s="118"/>
      <c r="M93" s="118"/>
      <c r="N93" s="118"/>
      <c r="O93" s="118"/>
      <c r="P93" s="118"/>
      <c r="Q93" s="118"/>
    </row>
    <row r="94" spans="1:22" s="134" customFormat="1" ht="16.5" customHeight="1">
      <c r="A94" s="116"/>
      <c r="B94" s="116"/>
    </row>
    <row r="95" spans="1:22" s="134" customFormat="1" ht="18.75" customHeight="1">
      <c r="A95" s="116" t="s">
        <v>242</v>
      </c>
      <c r="B95" s="116"/>
    </row>
    <row r="96" spans="1:22" s="134" customFormat="1" ht="13.5" customHeight="1">
      <c r="A96" s="116"/>
      <c r="B96" s="116"/>
    </row>
    <row r="97" spans="1:21" s="134" customFormat="1" ht="18.75" customHeight="1">
      <c r="A97" s="116"/>
      <c r="B97" s="116"/>
      <c r="C97" s="479">
        <f ca="1">TODAY()</f>
        <v>45230</v>
      </c>
      <c r="D97" s="479"/>
      <c r="E97" s="479"/>
      <c r="F97" s="479"/>
      <c r="G97" s="479"/>
      <c r="H97" s="479"/>
      <c r="I97" s="479"/>
      <c r="J97" s="479"/>
      <c r="T97" s="131"/>
      <c r="U97" s="131"/>
    </row>
    <row r="98" spans="1:21" s="134" customFormat="1" ht="21.75" customHeight="1">
      <c r="A98" s="326" t="str">
        <f>T(F64)</f>
        <v/>
      </c>
      <c r="B98" s="326"/>
      <c r="C98" s="326"/>
      <c r="D98" s="326"/>
      <c r="E98" s="326"/>
      <c r="F98" s="326"/>
      <c r="G98" s="326"/>
      <c r="H98" s="125" t="s">
        <v>243</v>
      </c>
      <c r="I98" s="329"/>
      <c r="J98" s="329"/>
      <c r="K98" s="329"/>
      <c r="L98" s="329"/>
      <c r="M98" s="329"/>
      <c r="N98" s="329"/>
      <c r="O98" s="329"/>
      <c r="P98" s="329"/>
      <c r="Q98" s="329"/>
      <c r="R98" s="141" t="s">
        <v>244</v>
      </c>
      <c r="S98" s="132"/>
      <c r="T98" s="132"/>
      <c r="U98" s="132"/>
    </row>
    <row r="99" spans="1:21" s="134" customFormat="1" ht="10.5" customHeight="1">
      <c r="A99" s="120"/>
      <c r="B99" s="120"/>
      <c r="C99" s="142"/>
      <c r="D99" s="142"/>
      <c r="E99" s="142"/>
      <c r="F99" s="142"/>
      <c r="G99" s="142"/>
      <c r="H99" s="142"/>
      <c r="I99" s="142"/>
      <c r="J99" s="142"/>
      <c r="K99" s="142"/>
      <c r="L99" s="142"/>
      <c r="M99" s="142"/>
      <c r="N99" s="142"/>
      <c r="O99" s="142"/>
      <c r="P99" s="142"/>
      <c r="Q99" s="142"/>
      <c r="R99" s="142"/>
      <c r="S99" s="131"/>
      <c r="T99" s="131"/>
      <c r="U99" s="131"/>
    </row>
    <row r="100" spans="1:21" s="134" customFormat="1" ht="10.5" customHeight="1">
      <c r="A100" s="116"/>
      <c r="B100" s="116"/>
      <c r="C100" s="141"/>
      <c r="D100" s="141"/>
      <c r="E100" s="141"/>
      <c r="F100" s="141"/>
      <c r="G100" s="141"/>
      <c r="H100" s="141"/>
      <c r="I100" s="141"/>
      <c r="J100" s="141"/>
      <c r="K100" s="141"/>
      <c r="L100" s="141"/>
      <c r="M100" s="141"/>
      <c r="N100" s="141"/>
      <c r="O100" s="141"/>
      <c r="P100" s="141"/>
      <c r="Q100" s="141"/>
      <c r="R100" s="141"/>
      <c r="S100" s="131"/>
      <c r="T100" s="131"/>
      <c r="U100" s="131"/>
    </row>
    <row r="101" spans="1:21" s="134" customFormat="1" ht="18.75" customHeight="1">
      <c r="A101" s="330" t="s">
        <v>248</v>
      </c>
      <c r="B101" s="330"/>
      <c r="C101" s="330"/>
      <c r="D101" s="330"/>
      <c r="E101" s="330"/>
      <c r="F101" s="324" t="str">
        <f>T(A64)</f>
        <v/>
      </c>
      <c r="G101" s="324"/>
      <c r="H101" s="116" t="s">
        <v>249</v>
      </c>
      <c r="I101" s="126"/>
      <c r="J101" s="141"/>
      <c r="K101" s="126"/>
      <c r="L101" s="126"/>
      <c r="M101" s="126"/>
      <c r="N101" s="126"/>
      <c r="O101" s="126"/>
      <c r="P101" s="126"/>
      <c r="Q101" s="126"/>
      <c r="R101" s="126"/>
      <c r="S101" s="133"/>
      <c r="T101" s="133"/>
      <c r="U101" s="133"/>
    </row>
    <row r="102" spans="1:21" s="134" customFormat="1" ht="10.5" customHeight="1">
      <c r="A102" s="116"/>
      <c r="B102" s="116"/>
      <c r="C102" s="141"/>
      <c r="D102" s="141"/>
      <c r="E102" s="141"/>
      <c r="F102" s="141"/>
      <c r="G102" s="141"/>
      <c r="H102" s="141"/>
      <c r="I102" s="141"/>
      <c r="J102" s="141"/>
      <c r="K102" s="141"/>
      <c r="L102" s="141"/>
      <c r="M102" s="141"/>
      <c r="N102" s="141"/>
      <c r="O102" s="141"/>
      <c r="P102" s="141"/>
      <c r="Q102" s="141"/>
      <c r="R102" s="141"/>
      <c r="T102" s="131"/>
      <c r="U102" s="131"/>
    </row>
    <row r="103" spans="1:21" s="134" customFormat="1" ht="18.75" customHeight="1" thickBot="1">
      <c r="A103" s="116"/>
      <c r="B103" s="116"/>
      <c r="C103" s="116"/>
      <c r="D103" s="141"/>
      <c r="E103" s="141"/>
      <c r="F103" s="325">
        <f ca="1">TODAY()</f>
        <v>45230</v>
      </c>
      <c r="G103" s="325"/>
      <c r="H103" s="325"/>
      <c r="I103" s="141"/>
      <c r="J103" s="127"/>
      <c r="K103" s="127"/>
      <c r="L103" s="127"/>
      <c r="M103" s="127"/>
      <c r="N103" s="127"/>
      <c r="O103" s="127"/>
      <c r="P103" s="127"/>
      <c r="Q103" s="141"/>
      <c r="R103" s="141"/>
      <c r="S103" s="131"/>
      <c r="T103" s="131"/>
      <c r="U103" s="131"/>
    </row>
    <row r="104" spans="1:21" s="134" customFormat="1" ht="14.25" customHeight="1" thickTop="1">
      <c r="A104" s="318" t="s">
        <v>245</v>
      </c>
      <c r="B104" s="319"/>
      <c r="C104" s="319"/>
      <c r="D104" s="319"/>
      <c r="E104" s="123"/>
      <c r="F104" s="124"/>
      <c r="G104" s="124"/>
      <c r="H104" s="122"/>
      <c r="I104" s="332" t="str">
        <f>T(A64)&amp;"高等学校体育連盟弓道専門部"</f>
        <v>高等学校体育連盟弓道専門部</v>
      </c>
      <c r="J104" s="332"/>
      <c r="K104" s="332"/>
      <c r="L104" s="332"/>
      <c r="M104" s="332"/>
      <c r="N104" s="332"/>
      <c r="O104" s="332"/>
      <c r="P104" s="332"/>
      <c r="Q104" s="332"/>
      <c r="R104" s="332"/>
      <c r="S104" s="130"/>
      <c r="T104" s="130"/>
      <c r="U104" s="128"/>
    </row>
    <row r="105" spans="1:21" s="134" customFormat="1" ht="15.75" customHeight="1">
      <c r="A105" s="320"/>
      <c r="B105" s="321"/>
      <c r="C105" s="321"/>
      <c r="D105" s="321"/>
      <c r="E105" s="123"/>
      <c r="F105" s="324" t="s">
        <v>246</v>
      </c>
      <c r="G105" s="324"/>
      <c r="H105" s="324"/>
      <c r="I105" s="332"/>
      <c r="J105" s="332"/>
      <c r="K105" s="332"/>
      <c r="L105" s="332"/>
      <c r="M105" s="332"/>
      <c r="N105" s="332"/>
      <c r="O105" s="332"/>
      <c r="P105" s="332"/>
      <c r="Q105" s="332"/>
      <c r="R105" s="332"/>
      <c r="S105" s="130"/>
      <c r="T105" s="130"/>
      <c r="U105" s="128"/>
    </row>
    <row r="106" spans="1:21" s="134" customFormat="1" ht="10.5" customHeight="1">
      <c r="A106" s="320"/>
      <c r="B106" s="321"/>
      <c r="C106" s="321"/>
      <c r="D106" s="321"/>
      <c r="E106" s="123"/>
      <c r="F106" s="141"/>
      <c r="G106" s="124"/>
      <c r="H106" s="122"/>
      <c r="I106" s="333"/>
      <c r="J106" s="333"/>
      <c r="K106" s="333"/>
      <c r="L106" s="333"/>
      <c r="M106" s="333"/>
      <c r="N106" s="333"/>
      <c r="O106" s="333"/>
      <c r="P106" s="333"/>
      <c r="Q106" s="333"/>
      <c r="R106" s="333"/>
      <c r="S106" s="130"/>
      <c r="T106" s="130"/>
      <c r="U106" s="128"/>
    </row>
    <row r="107" spans="1:21" s="134" customFormat="1" ht="13.5" customHeight="1">
      <c r="A107" s="320"/>
      <c r="B107" s="321"/>
      <c r="C107" s="321"/>
      <c r="D107" s="321"/>
      <c r="E107" s="123"/>
      <c r="F107" s="141"/>
      <c r="G107" s="124"/>
      <c r="H107" s="122"/>
      <c r="I107" s="141"/>
      <c r="J107" s="141"/>
      <c r="K107" s="141"/>
      <c r="L107" s="141"/>
      <c r="M107" s="141"/>
      <c r="N107" s="129"/>
      <c r="O107" s="129"/>
      <c r="P107" s="129"/>
      <c r="Q107" s="129"/>
      <c r="R107" s="141"/>
      <c r="S107" s="129"/>
      <c r="T107" s="129"/>
      <c r="U107" s="129"/>
    </row>
    <row r="108" spans="1:21" s="134" customFormat="1" ht="21.75" customHeight="1">
      <c r="A108" s="320"/>
      <c r="B108" s="321"/>
      <c r="C108" s="321"/>
      <c r="D108" s="321"/>
      <c r="E108" s="123"/>
      <c r="F108" s="324" t="s">
        <v>247</v>
      </c>
      <c r="G108" s="324"/>
      <c r="H108" s="324"/>
      <c r="I108" s="327" t="str">
        <f>IF(LEN(A64)&gt;0,VLOOKUP(A64,$A$231:$B$277,2,FALSE),"")</f>
        <v/>
      </c>
      <c r="J108" s="327"/>
      <c r="K108" s="327"/>
      <c r="L108" s="327"/>
      <c r="M108" s="327"/>
      <c r="N108" s="327"/>
      <c r="O108" s="327"/>
      <c r="P108" s="327"/>
      <c r="Q108" s="327"/>
      <c r="R108" s="324" t="s">
        <v>244</v>
      </c>
      <c r="S108" s="128"/>
      <c r="T108" s="128"/>
      <c r="U108" s="128"/>
    </row>
    <row r="109" spans="1:21" s="134" customFormat="1" ht="12.75" customHeight="1">
      <c r="A109" s="320"/>
      <c r="B109" s="321"/>
      <c r="C109" s="321"/>
      <c r="D109" s="321"/>
      <c r="E109" s="123"/>
      <c r="F109" s="124"/>
      <c r="G109" s="124"/>
      <c r="H109" s="122"/>
      <c r="I109" s="328"/>
      <c r="J109" s="328"/>
      <c r="K109" s="328"/>
      <c r="L109" s="328"/>
      <c r="M109" s="328"/>
      <c r="N109" s="328"/>
      <c r="O109" s="328"/>
      <c r="P109" s="328"/>
      <c r="Q109" s="328"/>
      <c r="R109" s="331"/>
      <c r="S109" s="128"/>
      <c r="T109" s="128"/>
      <c r="U109" s="128"/>
    </row>
    <row r="110" spans="1:21" s="134" customFormat="1" ht="7.5" customHeight="1" thickBot="1">
      <c r="A110" s="322"/>
      <c r="B110" s="323"/>
      <c r="C110" s="323"/>
      <c r="D110" s="323"/>
      <c r="E110" s="123"/>
      <c r="F110" s="124"/>
      <c r="G110" s="124"/>
      <c r="H110" s="122"/>
      <c r="I110" s="141"/>
      <c r="J110" s="141"/>
      <c r="K110" s="141"/>
      <c r="L110" s="141"/>
      <c r="M110" s="141"/>
      <c r="N110" s="141"/>
      <c r="O110" s="141"/>
      <c r="P110" s="141"/>
      <c r="Q110" s="141"/>
      <c r="R110" s="141"/>
      <c r="S110" s="131"/>
      <c r="U110" s="131"/>
    </row>
    <row r="111" spans="1:21" ht="17.25" customHeight="1" thickTop="1">
      <c r="A111" s="513" t="s">
        <v>442</v>
      </c>
      <c r="B111" s="514"/>
      <c r="C111" s="514"/>
      <c r="D111" s="514"/>
      <c r="E111" s="515"/>
      <c r="F111" s="26"/>
      <c r="G111" s="1"/>
      <c r="H111" s="1"/>
      <c r="I111" s="1"/>
      <c r="J111" s="1"/>
      <c r="K111" s="17"/>
      <c r="L111" s="508" t="s">
        <v>35</v>
      </c>
      <c r="M111" s="508"/>
      <c r="N111" s="509"/>
      <c r="O111" s="507" t="s">
        <v>25</v>
      </c>
      <c r="P111" s="508"/>
      <c r="Q111" s="508"/>
      <c r="R111" s="509"/>
      <c r="S111" s="2"/>
    </row>
    <row r="112" spans="1:21" ht="20.100000000000001" customHeight="1">
      <c r="A112" s="516"/>
      <c r="B112" s="517"/>
      <c r="C112" s="517"/>
      <c r="D112" s="517"/>
      <c r="E112" s="518"/>
      <c r="F112" s="26"/>
      <c r="G112" s="1"/>
      <c r="H112" s="1"/>
      <c r="I112" s="1"/>
      <c r="J112" s="1"/>
      <c r="K112" s="28"/>
      <c r="L112" s="346" t="s">
        <v>22</v>
      </c>
      <c r="M112" s="347"/>
      <c r="N112" s="348"/>
      <c r="O112" s="346" t="s">
        <v>22</v>
      </c>
      <c r="P112" s="347"/>
      <c r="Q112" s="347"/>
      <c r="R112" s="348"/>
      <c r="S112" s="4"/>
    </row>
    <row r="113" spans="1:23" ht="20.100000000000001" customHeight="1" thickBot="1">
      <c r="A113" s="519"/>
      <c r="B113" s="520"/>
      <c r="C113" s="520"/>
      <c r="D113" s="520"/>
      <c r="E113" s="521"/>
      <c r="F113" s="26"/>
      <c r="G113" s="5"/>
      <c r="H113" s="20"/>
      <c r="I113" s="1"/>
      <c r="J113" s="1"/>
      <c r="K113" s="28"/>
      <c r="L113" s="349"/>
      <c r="M113" s="350"/>
      <c r="N113" s="351"/>
      <c r="O113" s="349"/>
      <c r="P113" s="350"/>
      <c r="Q113" s="350"/>
      <c r="R113" s="351"/>
      <c r="S113" s="4"/>
    </row>
    <row r="114" spans="1:23" ht="20.100000000000001" customHeight="1" thickBot="1">
      <c r="A114" s="1"/>
      <c r="B114" s="1"/>
      <c r="C114" s="1"/>
      <c r="D114" s="1"/>
      <c r="E114" s="1"/>
      <c r="F114" s="1"/>
      <c r="G114" s="1"/>
      <c r="H114" s="1"/>
      <c r="I114" s="1"/>
      <c r="J114" s="1"/>
      <c r="K114" s="30"/>
      <c r="L114" s="352"/>
      <c r="M114" s="353"/>
      <c r="N114" s="354"/>
      <c r="O114" s="352"/>
      <c r="P114" s="353"/>
      <c r="Q114" s="353"/>
      <c r="R114" s="354"/>
      <c r="S114" s="4"/>
      <c r="W114" s="102"/>
    </row>
    <row r="115" spans="1:23" ht="6" customHeight="1">
      <c r="A115" s="19"/>
      <c r="B115" s="7"/>
      <c r="C115" s="7"/>
      <c r="D115" s="7"/>
      <c r="E115" s="7"/>
      <c r="F115" s="7"/>
      <c r="G115" s="7"/>
      <c r="H115" s="7"/>
      <c r="I115" s="7"/>
      <c r="J115" s="7"/>
      <c r="K115" s="8"/>
      <c r="L115" s="8"/>
      <c r="M115" s="8"/>
      <c r="N115" s="8"/>
      <c r="O115" s="8"/>
      <c r="P115" s="8"/>
      <c r="Q115" s="8"/>
      <c r="R115" s="9"/>
      <c r="S115" s="10"/>
    </row>
    <row r="116" spans="1:23" ht="48.75" customHeight="1">
      <c r="A116" s="310" t="s">
        <v>318</v>
      </c>
      <c r="B116" s="311"/>
      <c r="C116" s="311"/>
      <c r="D116" s="311"/>
      <c r="E116" s="311"/>
      <c r="F116" s="311"/>
      <c r="G116" s="311"/>
      <c r="H116" s="311"/>
      <c r="I116" s="311"/>
      <c r="J116" s="511" t="s">
        <v>16</v>
      </c>
      <c r="K116" s="511"/>
      <c r="L116" s="511"/>
      <c r="M116" s="511"/>
      <c r="N116" s="512"/>
      <c r="O116" s="446" t="s">
        <v>88</v>
      </c>
      <c r="P116" s="447"/>
      <c r="Q116" s="448"/>
      <c r="R116" s="11"/>
      <c r="S116" s="10"/>
    </row>
    <row r="117" spans="1:23" ht="6" customHeight="1">
      <c r="A117" s="12"/>
      <c r="B117" s="13"/>
      <c r="C117" s="13"/>
      <c r="D117" s="13"/>
      <c r="E117" s="13"/>
      <c r="F117" s="13"/>
      <c r="G117" s="13"/>
      <c r="H117" s="13"/>
      <c r="I117" s="13"/>
      <c r="J117" s="13"/>
      <c r="K117" s="14"/>
      <c r="L117" s="14"/>
      <c r="M117" s="14"/>
      <c r="N117" s="14"/>
      <c r="O117" s="14"/>
      <c r="P117" s="14"/>
      <c r="Q117" s="14"/>
      <c r="R117" s="15"/>
      <c r="S117" s="10"/>
    </row>
    <row r="118" spans="1:23" ht="15" customHeight="1">
      <c r="A118" s="375" t="s">
        <v>1</v>
      </c>
      <c r="B118" s="376"/>
      <c r="C118" s="490" t="s">
        <v>341</v>
      </c>
      <c r="D118" s="491"/>
      <c r="E118" s="58" t="s">
        <v>8</v>
      </c>
      <c r="F118" s="340"/>
      <c r="G118" s="341"/>
      <c r="H118" s="341"/>
      <c r="I118" s="341"/>
      <c r="J118" s="341"/>
      <c r="K118" s="341"/>
      <c r="L118" s="341"/>
      <c r="M118" s="341"/>
      <c r="N118" s="341"/>
      <c r="O118" s="341"/>
      <c r="P118" s="341"/>
      <c r="Q118" s="380" t="s">
        <v>34</v>
      </c>
      <c r="R118" s="501"/>
      <c r="S118" s="31"/>
      <c r="U118" s="102"/>
      <c r="V118" s="103"/>
    </row>
    <row r="119" spans="1:23" ht="45" customHeight="1">
      <c r="A119" s="334"/>
      <c r="B119" s="335"/>
      <c r="C119" s="492"/>
      <c r="D119" s="493"/>
      <c r="E119" s="276" t="s">
        <v>6</v>
      </c>
      <c r="F119" s="377"/>
      <c r="G119" s="378"/>
      <c r="H119" s="378"/>
      <c r="I119" s="378"/>
      <c r="J119" s="378"/>
      <c r="K119" s="378"/>
      <c r="L119" s="378"/>
      <c r="M119" s="378"/>
      <c r="N119" s="378"/>
      <c r="O119" s="378"/>
      <c r="P119" s="378"/>
      <c r="Q119" s="527"/>
      <c r="R119" s="528"/>
      <c r="S119" s="32"/>
      <c r="V119" s="104"/>
    </row>
    <row r="120" spans="1:23" ht="18" customHeight="1">
      <c r="A120" s="336"/>
      <c r="B120" s="337"/>
      <c r="C120" s="492"/>
      <c r="D120" s="493"/>
      <c r="E120" s="258" t="s">
        <v>343</v>
      </c>
      <c r="F120" s="340"/>
      <c r="G120" s="341"/>
      <c r="H120" s="341"/>
      <c r="I120" s="341"/>
      <c r="J120" s="341"/>
      <c r="K120" s="341"/>
      <c r="L120" s="531"/>
      <c r="M120" s="532" t="s">
        <v>342</v>
      </c>
      <c r="N120" s="533"/>
      <c r="O120" s="533"/>
      <c r="P120" s="533"/>
      <c r="Q120" s="533"/>
      <c r="R120" s="534"/>
      <c r="S120" s="32"/>
      <c r="V120" s="104"/>
    </row>
    <row r="121" spans="1:23" ht="45" customHeight="1">
      <c r="A121" s="336"/>
      <c r="B121" s="337"/>
      <c r="C121" s="492"/>
      <c r="D121" s="493"/>
      <c r="E121" s="276" t="s">
        <v>4</v>
      </c>
      <c r="F121" s="524"/>
      <c r="G121" s="525"/>
      <c r="H121" s="525"/>
      <c r="I121" s="525"/>
      <c r="J121" s="525"/>
      <c r="K121" s="525"/>
      <c r="L121" s="526"/>
      <c r="M121" s="364" t="s">
        <v>148</v>
      </c>
      <c r="N121" s="364"/>
      <c r="O121" s="364"/>
      <c r="P121" s="364"/>
      <c r="Q121" s="364"/>
      <c r="R121" s="365"/>
      <c r="S121" s="33"/>
      <c r="V121" s="104"/>
    </row>
    <row r="122" spans="1:23" ht="45" customHeight="1">
      <c r="A122" s="338"/>
      <c r="B122" s="339"/>
      <c r="C122" s="494"/>
      <c r="D122" s="495"/>
      <c r="E122" s="56" t="s">
        <v>5</v>
      </c>
      <c r="F122" s="343"/>
      <c r="G122" s="344"/>
      <c r="H122" s="344"/>
      <c r="I122" s="344"/>
      <c r="J122" s="344"/>
      <c r="K122" s="344"/>
      <c r="L122" s="345"/>
      <c r="M122" s="366" t="s">
        <v>99</v>
      </c>
      <c r="N122" s="367"/>
      <c r="O122" s="367"/>
      <c r="P122" s="367"/>
      <c r="Q122" s="367"/>
      <c r="R122" s="368"/>
      <c r="S122" s="33"/>
      <c r="V122" s="104"/>
    </row>
    <row r="123" spans="1:23" ht="16.5" customHeight="1">
      <c r="A123" s="522" t="s">
        <v>8</v>
      </c>
      <c r="B123" s="523"/>
      <c r="C123" s="380"/>
      <c r="D123" s="381"/>
      <c r="E123" s="381"/>
      <c r="F123" s="381"/>
      <c r="G123" s="381"/>
      <c r="H123" s="381"/>
      <c r="I123" s="381"/>
      <c r="J123" s="381"/>
      <c r="K123" s="382"/>
      <c r="L123" s="535" t="s">
        <v>17</v>
      </c>
      <c r="M123" s="456"/>
      <c r="N123" s="361" t="s">
        <v>92</v>
      </c>
      <c r="O123" s="369"/>
      <c r="P123" s="361" t="s">
        <v>92</v>
      </c>
      <c r="Q123" s="369"/>
      <c r="R123" s="370"/>
      <c r="S123" s="34"/>
      <c r="V123" s="104"/>
    </row>
    <row r="124" spans="1:23" ht="16.5" customHeight="1">
      <c r="A124" s="44"/>
      <c r="B124" s="45"/>
      <c r="C124" s="59" t="s">
        <v>3</v>
      </c>
      <c r="D124" s="383"/>
      <c r="E124" s="383"/>
      <c r="F124" s="47"/>
      <c r="G124" s="47"/>
      <c r="H124" s="47"/>
      <c r="I124" s="47"/>
      <c r="J124" s="47"/>
      <c r="K124" s="60"/>
      <c r="L124" s="536"/>
      <c r="M124" s="510"/>
      <c r="N124" s="314"/>
      <c r="O124" s="371"/>
      <c r="P124" s="362"/>
      <c r="Q124" s="371"/>
      <c r="R124" s="372"/>
      <c r="S124" s="33"/>
      <c r="V124" s="104"/>
    </row>
    <row r="125" spans="1:23" ht="16.5" customHeight="1">
      <c r="A125" s="384" t="s">
        <v>14</v>
      </c>
      <c r="B125" s="317"/>
      <c r="C125" s="419"/>
      <c r="D125" s="420"/>
      <c r="E125" s="420"/>
      <c r="F125" s="420"/>
      <c r="G125" s="420"/>
      <c r="H125" s="420"/>
      <c r="I125" s="420"/>
      <c r="J125" s="420"/>
      <c r="K125" s="337"/>
      <c r="L125" s="529" t="s">
        <v>24</v>
      </c>
      <c r="M125" s="456"/>
      <c r="N125" s="361" t="s">
        <v>92</v>
      </c>
      <c r="O125" s="369"/>
      <c r="P125" s="361" t="s">
        <v>92</v>
      </c>
      <c r="Q125" s="369"/>
      <c r="R125" s="370"/>
      <c r="S125" s="34"/>
      <c r="V125" s="104"/>
    </row>
    <row r="126" spans="1:23" ht="16.5" customHeight="1">
      <c r="A126" s="49"/>
      <c r="B126" s="50"/>
      <c r="C126" s="421"/>
      <c r="D126" s="422"/>
      <c r="E126" s="422"/>
      <c r="F126" s="422"/>
      <c r="G126" s="422"/>
      <c r="H126" s="422"/>
      <c r="I126" s="422"/>
      <c r="J126" s="422"/>
      <c r="K126" s="339"/>
      <c r="L126" s="530"/>
      <c r="M126" s="510"/>
      <c r="N126" s="314"/>
      <c r="O126" s="371"/>
      <c r="P126" s="362"/>
      <c r="Q126" s="371"/>
      <c r="R126" s="372"/>
      <c r="S126" s="33"/>
      <c r="V126" s="104"/>
    </row>
    <row r="127" spans="1:23" ht="15" customHeight="1">
      <c r="A127" s="44"/>
      <c r="B127" s="45"/>
      <c r="C127" s="27" t="s">
        <v>34</v>
      </c>
      <c r="D127" s="458" t="s">
        <v>26</v>
      </c>
      <c r="E127" s="455"/>
      <c r="F127" s="455"/>
      <c r="G127" s="551" t="s">
        <v>7</v>
      </c>
      <c r="H127" s="455"/>
      <c r="I127" s="455"/>
      <c r="J127" s="61"/>
      <c r="K127" s="62"/>
      <c r="L127" s="51"/>
      <c r="M127" s="63"/>
      <c r="N127" s="64"/>
      <c r="O127" s="53"/>
      <c r="P127" s="53"/>
      <c r="Q127" s="53"/>
      <c r="R127" s="54"/>
      <c r="S127" s="35"/>
      <c r="V127" s="104"/>
    </row>
    <row r="128" spans="1:23" ht="15" customHeight="1">
      <c r="A128" s="522" t="s">
        <v>8</v>
      </c>
      <c r="B128" s="523"/>
      <c r="C128" s="437"/>
      <c r="D128" s="380"/>
      <c r="E128" s="381"/>
      <c r="F128" s="381"/>
      <c r="G128" s="505"/>
      <c r="H128" s="381"/>
      <c r="I128" s="381"/>
      <c r="J128" s="506" t="s">
        <v>20</v>
      </c>
      <c r="K128" s="434"/>
      <c r="L128" s="435" t="s">
        <v>149</v>
      </c>
      <c r="M128" s="409"/>
      <c r="N128" s="410"/>
      <c r="O128" s="410"/>
      <c r="P128" s="410"/>
      <c r="Q128" s="410"/>
      <c r="R128" s="411"/>
      <c r="S128" s="35"/>
      <c r="V128" s="104"/>
    </row>
    <row r="129" spans="1:22" ht="15" customHeight="1">
      <c r="A129" s="384" t="s">
        <v>13</v>
      </c>
      <c r="B129" s="317"/>
      <c r="C129" s="438"/>
      <c r="D129" s="417"/>
      <c r="E129" s="418"/>
      <c r="F129" s="418"/>
      <c r="G129" s="543"/>
      <c r="H129" s="418"/>
      <c r="I129" s="418"/>
      <c r="J129" s="502"/>
      <c r="K129" s="427"/>
      <c r="L129" s="436"/>
      <c r="M129" s="412"/>
      <c r="N129" s="413"/>
      <c r="O129" s="413"/>
      <c r="P129" s="413"/>
      <c r="Q129" s="413"/>
      <c r="R129" s="414"/>
      <c r="S129" s="35"/>
      <c r="V129" s="104"/>
    </row>
    <row r="130" spans="1:22" ht="15" customHeight="1">
      <c r="A130" s="384"/>
      <c r="B130" s="317"/>
      <c r="C130" s="438"/>
      <c r="D130" s="419"/>
      <c r="E130" s="420"/>
      <c r="F130" s="420"/>
      <c r="G130" s="544"/>
      <c r="H130" s="420"/>
      <c r="I130" s="420"/>
      <c r="J130" s="503"/>
      <c r="K130" s="429"/>
      <c r="L130" s="355" t="s">
        <v>19</v>
      </c>
      <c r="M130" s="409"/>
      <c r="N130" s="410"/>
      <c r="O130" s="410"/>
      <c r="P130" s="410"/>
      <c r="Q130" s="410"/>
      <c r="R130" s="411"/>
      <c r="S130" s="35"/>
      <c r="V130" s="104"/>
    </row>
    <row r="131" spans="1:22" ht="15" customHeight="1">
      <c r="A131" s="384"/>
      <c r="B131" s="317"/>
      <c r="C131" s="438"/>
      <c r="D131" s="419"/>
      <c r="E131" s="420"/>
      <c r="F131" s="420"/>
      <c r="G131" s="544"/>
      <c r="H131" s="420"/>
      <c r="I131" s="420"/>
      <c r="J131" s="503"/>
      <c r="K131" s="429"/>
      <c r="L131" s="356"/>
      <c r="M131" s="412"/>
      <c r="N131" s="413"/>
      <c r="O131" s="413"/>
      <c r="P131" s="413"/>
      <c r="Q131" s="413"/>
      <c r="R131" s="414"/>
      <c r="S131" s="35"/>
      <c r="V131" s="104"/>
    </row>
    <row r="132" spans="1:22" ht="15" customHeight="1">
      <c r="A132" s="384"/>
      <c r="B132" s="317"/>
      <c r="C132" s="438"/>
      <c r="D132" s="419"/>
      <c r="E132" s="420"/>
      <c r="F132" s="420"/>
      <c r="G132" s="544"/>
      <c r="H132" s="420"/>
      <c r="I132" s="420"/>
      <c r="J132" s="503"/>
      <c r="K132" s="429"/>
      <c r="L132" s="355" t="s">
        <v>123</v>
      </c>
      <c r="M132" s="440"/>
      <c r="N132" s="441"/>
      <c r="O132" s="441"/>
      <c r="P132" s="441"/>
      <c r="Q132" s="441"/>
      <c r="R132" s="442"/>
      <c r="S132" s="35"/>
      <c r="V132" s="104"/>
    </row>
    <row r="133" spans="1:22" ht="15" customHeight="1">
      <c r="A133" s="385"/>
      <c r="B133" s="315"/>
      <c r="C133" s="439"/>
      <c r="D133" s="421"/>
      <c r="E133" s="422"/>
      <c r="F133" s="422"/>
      <c r="G133" s="545"/>
      <c r="H133" s="422"/>
      <c r="I133" s="422"/>
      <c r="J133" s="504"/>
      <c r="K133" s="431"/>
      <c r="L133" s="356"/>
      <c r="M133" s="443"/>
      <c r="N133" s="444"/>
      <c r="O133" s="444"/>
      <c r="P133" s="444"/>
      <c r="Q133" s="444"/>
      <c r="R133" s="445"/>
      <c r="S133" s="35"/>
      <c r="V133" s="104"/>
    </row>
    <row r="134" spans="1:22" ht="15" customHeight="1">
      <c r="A134" s="522" t="s">
        <v>8</v>
      </c>
      <c r="B134" s="523"/>
      <c r="C134" s="437"/>
      <c r="D134" s="380"/>
      <c r="E134" s="381"/>
      <c r="F134" s="381"/>
      <c r="G134" s="505"/>
      <c r="H134" s="381"/>
      <c r="I134" s="381"/>
      <c r="J134" s="506" t="s">
        <v>20</v>
      </c>
      <c r="K134" s="434"/>
      <c r="L134" s="435" t="s">
        <v>149</v>
      </c>
      <c r="M134" s="409"/>
      <c r="N134" s="410"/>
      <c r="O134" s="410"/>
      <c r="P134" s="410"/>
      <c r="Q134" s="410"/>
      <c r="R134" s="411"/>
      <c r="S134" s="35"/>
      <c r="V134" s="104"/>
    </row>
    <row r="135" spans="1:22" ht="15" customHeight="1">
      <c r="A135" s="384" t="s">
        <v>15</v>
      </c>
      <c r="B135" s="317"/>
      <c r="C135" s="438"/>
      <c r="D135" s="417"/>
      <c r="E135" s="418"/>
      <c r="F135" s="418"/>
      <c r="G135" s="543"/>
      <c r="H135" s="418"/>
      <c r="I135" s="418"/>
      <c r="J135" s="502"/>
      <c r="K135" s="427"/>
      <c r="L135" s="436"/>
      <c r="M135" s="412"/>
      <c r="N135" s="413"/>
      <c r="O135" s="413"/>
      <c r="P135" s="413"/>
      <c r="Q135" s="413"/>
      <c r="R135" s="414"/>
      <c r="S135" s="35"/>
      <c r="V135" s="104"/>
    </row>
    <row r="136" spans="1:22" ht="15" customHeight="1">
      <c r="A136" s="384"/>
      <c r="B136" s="317"/>
      <c r="C136" s="438"/>
      <c r="D136" s="419"/>
      <c r="E136" s="420"/>
      <c r="F136" s="420"/>
      <c r="G136" s="544"/>
      <c r="H136" s="420"/>
      <c r="I136" s="420"/>
      <c r="J136" s="503"/>
      <c r="K136" s="429"/>
      <c r="L136" s="355" t="s">
        <v>19</v>
      </c>
      <c r="M136" s="409"/>
      <c r="N136" s="410"/>
      <c r="O136" s="410"/>
      <c r="P136" s="410"/>
      <c r="Q136" s="410"/>
      <c r="R136" s="411"/>
      <c r="S136" s="35"/>
      <c r="V136" s="104"/>
    </row>
    <row r="137" spans="1:22" ht="15" customHeight="1">
      <c r="A137" s="384"/>
      <c r="B137" s="317"/>
      <c r="C137" s="438"/>
      <c r="D137" s="419"/>
      <c r="E137" s="420"/>
      <c r="F137" s="420"/>
      <c r="G137" s="544"/>
      <c r="H137" s="420"/>
      <c r="I137" s="420"/>
      <c r="J137" s="503"/>
      <c r="K137" s="429"/>
      <c r="L137" s="356"/>
      <c r="M137" s="412"/>
      <c r="N137" s="413"/>
      <c r="O137" s="413"/>
      <c r="P137" s="413"/>
      <c r="Q137" s="413"/>
      <c r="R137" s="414"/>
      <c r="S137" s="35"/>
      <c r="V137" s="104"/>
    </row>
    <row r="138" spans="1:22" ht="15" customHeight="1">
      <c r="A138" s="384"/>
      <c r="B138" s="317"/>
      <c r="C138" s="438"/>
      <c r="D138" s="419"/>
      <c r="E138" s="420"/>
      <c r="F138" s="420"/>
      <c r="G138" s="544"/>
      <c r="H138" s="420"/>
      <c r="I138" s="420"/>
      <c r="J138" s="503"/>
      <c r="K138" s="429"/>
      <c r="L138" s="355" t="s">
        <v>123</v>
      </c>
      <c r="M138" s="440"/>
      <c r="N138" s="441"/>
      <c r="O138" s="441"/>
      <c r="P138" s="441"/>
      <c r="Q138" s="441"/>
      <c r="R138" s="442"/>
      <c r="S138" s="35"/>
      <c r="V138" s="104"/>
    </row>
    <row r="139" spans="1:22" ht="15" customHeight="1">
      <c r="A139" s="385"/>
      <c r="B139" s="315"/>
      <c r="C139" s="439"/>
      <c r="D139" s="421"/>
      <c r="E139" s="422"/>
      <c r="F139" s="422"/>
      <c r="G139" s="545"/>
      <c r="H139" s="422"/>
      <c r="I139" s="422"/>
      <c r="J139" s="504"/>
      <c r="K139" s="431"/>
      <c r="L139" s="356"/>
      <c r="M139" s="443"/>
      <c r="N139" s="444"/>
      <c r="O139" s="444"/>
      <c r="P139" s="444"/>
      <c r="Q139" s="444"/>
      <c r="R139" s="445"/>
      <c r="S139" s="35"/>
      <c r="V139" s="104"/>
    </row>
    <row r="140" spans="1:22" ht="15" customHeight="1">
      <c r="A140" s="552" t="s">
        <v>8</v>
      </c>
      <c r="B140" s="553"/>
      <c r="C140" s="538"/>
      <c r="D140" s="559"/>
      <c r="E140" s="555"/>
      <c r="F140" s="555"/>
      <c r="G140" s="554"/>
      <c r="H140" s="555"/>
      <c r="I140" s="556"/>
      <c r="J140" s="56" t="s">
        <v>11</v>
      </c>
      <c r="K140" s="56" t="s">
        <v>12</v>
      </c>
      <c r="L140" s="376" t="s">
        <v>21</v>
      </c>
      <c r="M140" s="459"/>
      <c r="N140" s="459"/>
      <c r="O140" s="459"/>
      <c r="P140" s="459"/>
      <c r="Q140" s="459"/>
      <c r="R140" s="537"/>
      <c r="S140" s="35"/>
      <c r="V140" s="104"/>
    </row>
    <row r="141" spans="1:22" ht="15" customHeight="1">
      <c r="A141" s="384" t="s">
        <v>97</v>
      </c>
      <c r="B141" s="317"/>
      <c r="C141" s="539"/>
      <c r="D141" s="549"/>
      <c r="E141" s="550"/>
      <c r="F141" s="550"/>
      <c r="G141" s="557"/>
      <c r="H141" s="550"/>
      <c r="I141" s="558"/>
      <c r="J141" s="468"/>
      <c r="K141" s="468"/>
      <c r="L141" s="546" t="s">
        <v>100</v>
      </c>
      <c r="M141" s="464"/>
      <c r="N141" s="361" t="s">
        <v>94</v>
      </c>
      <c r="O141" s="464"/>
      <c r="P141" s="361" t="s">
        <v>95</v>
      </c>
      <c r="Q141" s="464"/>
      <c r="R141" s="540" t="s">
        <v>96</v>
      </c>
      <c r="S141" s="35"/>
      <c r="V141" s="105"/>
    </row>
    <row r="142" spans="1:22" ht="15" customHeight="1">
      <c r="A142" s="384"/>
      <c r="B142" s="317"/>
      <c r="C142" s="539"/>
      <c r="D142" s="419"/>
      <c r="E142" s="420"/>
      <c r="F142" s="420"/>
      <c r="G142" s="544"/>
      <c r="H142" s="420"/>
      <c r="I142" s="337"/>
      <c r="J142" s="469"/>
      <c r="K142" s="469"/>
      <c r="L142" s="547"/>
      <c r="M142" s="420"/>
      <c r="N142" s="316"/>
      <c r="O142" s="420"/>
      <c r="P142" s="316"/>
      <c r="Q142" s="420"/>
      <c r="R142" s="541"/>
      <c r="S142" s="35"/>
      <c r="V142" s="104"/>
    </row>
    <row r="143" spans="1:22" ht="15" customHeight="1" thickBot="1">
      <c r="A143" s="384"/>
      <c r="B143" s="317"/>
      <c r="C143" s="539"/>
      <c r="D143" s="419"/>
      <c r="E143" s="420"/>
      <c r="F143" s="420"/>
      <c r="G143" s="544"/>
      <c r="H143" s="420"/>
      <c r="I143" s="337"/>
      <c r="J143" s="469"/>
      <c r="K143" s="469"/>
      <c r="L143" s="547"/>
      <c r="M143" s="420"/>
      <c r="N143" s="316"/>
      <c r="O143" s="420"/>
      <c r="P143" s="316"/>
      <c r="Q143" s="420"/>
      <c r="R143" s="541"/>
      <c r="S143" s="35"/>
      <c r="V143" s="105"/>
    </row>
    <row r="144" spans="1:22" ht="19.5" customHeight="1" thickBot="1">
      <c r="A144" s="560" t="s">
        <v>171</v>
      </c>
      <c r="B144" s="561"/>
      <c r="C144" s="476"/>
      <c r="D144" s="477"/>
      <c r="E144" s="477"/>
      <c r="F144" s="477"/>
      <c r="G144" s="477"/>
      <c r="H144" s="477"/>
      <c r="I144" s="478"/>
      <c r="J144" s="470"/>
      <c r="K144" s="470"/>
      <c r="L144" s="548"/>
      <c r="M144" s="422"/>
      <c r="N144" s="314"/>
      <c r="O144" s="422"/>
      <c r="P144" s="314"/>
      <c r="Q144" s="422"/>
      <c r="R144" s="542"/>
      <c r="S144" s="35"/>
    </row>
    <row r="145" spans="1:21" s="134" customFormat="1" ht="18.75" customHeight="1">
      <c r="A145" s="116"/>
      <c r="B145" s="117" t="s">
        <v>238</v>
      </c>
      <c r="C145" s="118"/>
      <c r="D145" s="118"/>
      <c r="E145" s="118"/>
      <c r="F145" s="118"/>
      <c r="G145" s="118"/>
      <c r="H145" s="118"/>
      <c r="I145" s="118"/>
      <c r="J145" s="118"/>
      <c r="K145" s="118"/>
    </row>
    <row r="146" spans="1:21" s="134" customFormat="1" ht="15.75" customHeight="1">
      <c r="A146" s="116"/>
      <c r="B146" s="116"/>
      <c r="C146" s="117" t="s">
        <v>239</v>
      </c>
      <c r="D146" s="118"/>
      <c r="E146" s="118"/>
      <c r="F146" s="118"/>
      <c r="G146" s="118"/>
      <c r="H146" s="118"/>
      <c r="I146" s="118"/>
      <c r="J146" s="118"/>
      <c r="K146" s="118"/>
      <c r="L146" s="118"/>
      <c r="M146" s="118"/>
      <c r="N146" s="118"/>
      <c r="O146" s="118"/>
      <c r="P146" s="118"/>
      <c r="Q146" s="118"/>
    </row>
    <row r="147" spans="1:21" s="134" customFormat="1" ht="15.75" customHeight="1">
      <c r="A147" s="116"/>
      <c r="B147" s="116"/>
      <c r="C147" s="117" t="s">
        <v>240</v>
      </c>
      <c r="D147" s="118"/>
      <c r="E147" s="118"/>
      <c r="F147" s="118"/>
      <c r="G147" s="118"/>
      <c r="H147" s="118"/>
      <c r="I147" s="118"/>
      <c r="J147" s="118"/>
      <c r="K147" s="118"/>
      <c r="L147" s="118"/>
      <c r="M147" s="118"/>
      <c r="N147" s="118"/>
      <c r="O147" s="118"/>
      <c r="P147" s="118"/>
      <c r="Q147" s="118"/>
    </row>
    <row r="148" spans="1:21" s="134" customFormat="1" ht="15.75" customHeight="1">
      <c r="A148" s="116"/>
      <c r="B148" s="116"/>
      <c r="C148" s="117" t="s">
        <v>241</v>
      </c>
      <c r="D148" s="118"/>
      <c r="E148" s="118"/>
      <c r="F148" s="118"/>
      <c r="G148" s="118"/>
      <c r="H148" s="118"/>
      <c r="I148" s="118"/>
      <c r="J148" s="118"/>
      <c r="K148" s="118"/>
      <c r="L148" s="118"/>
      <c r="M148" s="118"/>
      <c r="N148" s="118"/>
      <c r="O148" s="118"/>
      <c r="P148" s="118"/>
      <c r="Q148" s="118"/>
    </row>
    <row r="149" spans="1:21" s="134" customFormat="1" ht="16.5" customHeight="1">
      <c r="A149" s="116"/>
      <c r="B149" s="116"/>
    </row>
    <row r="150" spans="1:21" s="134" customFormat="1" ht="18.75" customHeight="1">
      <c r="A150" s="116" t="s">
        <v>242</v>
      </c>
      <c r="B150" s="116"/>
    </row>
    <row r="151" spans="1:21" s="134" customFormat="1" ht="13.5" customHeight="1">
      <c r="A151" s="116"/>
      <c r="B151" s="116"/>
    </row>
    <row r="152" spans="1:21" s="134" customFormat="1" ht="18.75" customHeight="1">
      <c r="A152" s="116"/>
      <c r="B152" s="116"/>
      <c r="C152" s="479">
        <f ca="1">TODAY()</f>
        <v>45230</v>
      </c>
      <c r="D152" s="479"/>
      <c r="E152" s="479"/>
      <c r="F152" s="479"/>
      <c r="G152" s="479"/>
      <c r="H152" s="479"/>
      <c r="I152" s="479"/>
      <c r="J152" s="479"/>
      <c r="T152" s="131"/>
      <c r="U152" s="131"/>
    </row>
    <row r="153" spans="1:21" s="134" customFormat="1" ht="21.75" customHeight="1">
      <c r="A153" s="326" t="str">
        <f>T(F119)</f>
        <v/>
      </c>
      <c r="B153" s="326"/>
      <c r="C153" s="326"/>
      <c r="D153" s="326"/>
      <c r="E153" s="326"/>
      <c r="F153" s="326"/>
      <c r="G153" s="326"/>
      <c r="H153" s="125" t="s">
        <v>243</v>
      </c>
      <c r="I153" s="329"/>
      <c r="J153" s="329"/>
      <c r="K153" s="329"/>
      <c r="L153" s="329"/>
      <c r="M153" s="329"/>
      <c r="N153" s="329"/>
      <c r="O153" s="329"/>
      <c r="P153" s="329"/>
      <c r="Q153" s="329"/>
      <c r="R153" s="141" t="s">
        <v>244</v>
      </c>
      <c r="S153" s="132"/>
      <c r="T153" s="132"/>
      <c r="U153" s="132"/>
    </row>
    <row r="154" spans="1:21" s="134" customFormat="1" ht="10.5" customHeight="1">
      <c r="A154" s="120"/>
      <c r="B154" s="120"/>
      <c r="C154" s="142"/>
      <c r="D154" s="142"/>
      <c r="E154" s="142"/>
      <c r="F154" s="142"/>
      <c r="G154" s="142"/>
      <c r="H154" s="142"/>
      <c r="I154" s="142"/>
      <c r="J154" s="142"/>
      <c r="K154" s="142"/>
      <c r="L154" s="142"/>
      <c r="M154" s="142"/>
      <c r="N154" s="142"/>
      <c r="O154" s="142"/>
      <c r="P154" s="142"/>
      <c r="Q154" s="142"/>
      <c r="R154" s="142"/>
      <c r="S154" s="131"/>
      <c r="T154" s="131"/>
      <c r="U154" s="131"/>
    </row>
    <row r="155" spans="1:21" s="134" customFormat="1" ht="10.5" customHeight="1">
      <c r="A155" s="116"/>
      <c r="B155" s="116"/>
      <c r="C155" s="141"/>
      <c r="D155" s="141"/>
      <c r="E155" s="141"/>
      <c r="F155" s="141"/>
      <c r="G155" s="141"/>
      <c r="H155" s="141"/>
      <c r="I155" s="141"/>
      <c r="J155" s="141"/>
      <c r="K155" s="141"/>
      <c r="L155" s="141"/>
      <c r="M155" s="141"/>
      <c r="N155" s="141"/>
      <c r="O155" s="141"/>
      <c r="P155" s="141"/>
      <c r="Q155" s="141"/>
      <c r="R155" s="141"/>
      <c r="S155" s="131"/>
      <c r="T155" s="131"/>
      <c r="U155" s="131"/>
    </row>
    <row r="156" spans="1:21" s="134" customFormat="1" ht="18.75" customHeight="1">
      <c r="A156" s="330" t="s">
        <v>248</v>
      </c>
      <c r="B156" s="330"/>
      <c r="C156" s="330"/>
      <c r="D156" s="330"/>
      <c r="E156" s="330"/>
      <c r="F156" s="324" t="str">
        <f>T(A119)</f>
        <v/>
      </c>
      <c r="G156" s="324"/>
      <c r="H156" s="116" t="s">
        <v>249</v>
      </c>
      <c r="I156" s="126"/>
      <c r="J156" s="141"/>
      <c r="K156" s="126"/>
      <c r="L156" s="126"/>
      <c r="M156" s="126"/>
      <c r="N156" s="126"/>
      <c r="O156" s="126"/>
      <c r="P156" s="126"/>
      <c r="Q156" s="126"/>
      <c r="R156" s="126"/>
      <c r="S156" s="133"/>
      <c r="T156" s="133"/>
      <c r="U156" s="133"/>
    </row>
    <row r="157" spans="1:21" s="134" customFormat="1" ht="10.5" customHeight="1">
      <c r="A157" s="116"/>
      <c r="B157" s="116"/>
      <c r="C157" s="141"/>
      <c r="D157" s="141"/>
      <c r="E157" s="141"/>
      <c r="F157" s="141"/>
      <c r="G157" s="141"/>
      <c r="H157" s="141"/>
      <c r="I157" s="141"/>
      <c r="J157" s="141"/>
      <c r="K157" s="141"/>
      <c r="L157" s="141"/>
      <c r="M157" s="141"/>
      <c r="N157" s="141"/>
      <c r="O157" s="141"/>
      <c r="P157" s="141"/>
      <c r="Q157" s="141"/>
      <c r="R157" s="141"/>
      <c r="T157" s="131"/>
      <c r="U157" s="131"/>
    </row>
    <row r="158" spans="1:21" s="134" customFormat="1" ht="18.75" customHeight="1" thickBot="1">
      <c r="A158" s="116"/>
      <c r="B158" s="116"/>
      <c r="C158" s="116"/>
      <c r="D158" s="141"/>
      <c r="E158" s="141"/>
      <c r="F158" s="325">
        <f ca="1">TODAY()</f>
        <v>45230</v>
      </c>
      <c r="G158" s="325"/>
      <c r="H158" s="325"/>
      <c r="I158" s="141"/>
      <c r="J158" s="127"/>
      <c r="K158" s="127"/>
      <c r="L158" s="127"/>
      <c r="M158" s="127"/>
      <c r="N158" s="127"/>
      <c r="O158" s="127"/>
      <c r="P158" s="127"/>
      <c r="Q158" s="141"/>
      <c r="R158" s="141"/>
      <c r="S158" s="131"/>
      <c r="T158" s="131"/>
      <c r="U158" s="131"/>
    </row>
    <row r="159" spans="1:21" s="134" customFormat="1" ht="14.25" customHeight="1" thickTop="1">
      <c r="A159" s="318" t="s">
        <v>245</v>
      </c>
      <c r="B159" s="319"/>
      <c r="C159" s="319"/>
      <c r="D159" s="319"/>
      <c r="E159" s="123"/>
      <c r="F159" s="124"/>
      <c r="G159" s="124"/>
      <c r="H159" s="122"/>
      <c r="I159" s="332" t="str">
        <f>T(A119)&amp;"高等学校体育連盟弓道専門部"</f>
        <v>高等学校体育連盟弓道専門部</v>
      </c>
      <c r="J159" s="332"/>
      <c r="K159" s="332"/>
      <c r="L159" s="332"/>
      <c r="M159" s="332"/>
      <c r="N159" s="332"/>
      <c r="O159" s="332"/>
      <c r="P159" s="332"/>
      <c r="Q159" s="332"/>
      <c r="R159" s="332"/>
      <c r="S159" s="130"/>
      <c r="T159" s="130"/>
      <c r="U159" s="128"/>
    </row>
    <row r="160" spans="1:21" s="134" customFormat="1" ht="15.75" customHeight="1">
      <c r="A160" s="320"/>
      <c r="B160" s="321"/>
      <c r="C160" s="321"/>
      <c r="D160" s="321"/>
      <c r="E160" s="123"/>
      <c r="F160" s="324" t="s">
        <v>246</v>
      </c>
      <c r="G160" s="324"/>
      <c r="H160" s="324"/>
      <c r="I160" s="332"/>
      <c r="J160" s="332"/>
      <c r="K160" s="332"/>
      <c r="L160" s="332"/>
      <c r="M160" s="332"/>
      <c r="N160" s="332"/>
      <c r="O160" s="332"/>
      <c r="P160" s="332"/>
      <c r="Q160" s="332"/>
      <c r="R160" s="332"/>
      <c r="S160" s="130"/>
      <c r="T160" s="130"/>
      <c r="U160" s="128"/>
    </row>
    <row r="161" spans="1:23" s="134" customFormat="1" ht="10.5" customHeight="1">
      <c r="A161" s="320"/>
      <c r="B161" s="321"/>
      <c r="C161" s="321"/>
      <c r="D161" s="321"/>
      <c r="E161" s="123"/>
      <c r="F161" s="141"/>
      <c r="G161" s="124"/>
      <c r="H161" s="122"/>
      <c r="I161" s="333"/>
      <c r="J161" s="333"/>
      <c r="K161" s="333"/>
      <c r="L161" s="333"/>
      <c r="M161" s="333"/>
      <c r="N161" s="333"/>
      <c r="O161" s="333"/>
      <c r="P161" s="333"/>
      <c r="Q161" s="333"/>
      <c r="R161" s="333"/>
      <c r="S161" s="130"/>
      <c r="T161" s="130"/>
      <c r="U161" s="128"/>
    </row>
    <row r="162" spans="1:23" s="134" customFormat="1" ht="13.5" customHeight="1">
      <c r="A162" s="320"/>
      <c r="B162" s="321"/>
      <c r="C162" s="321"/>
      <c r="D162" s="321"/>
      <c r="E162" s="123"/>
      <c r="F162" s="141"/>
      <c r="G162" s="124"/>
      <c r="H162" s="122"/>
      <c r="I162" s="141"/>
      <c r="J162" s="141"/>
      <c r="K162" s="141"/>
      <c r="L162" s="141"/>
      <c r="M162" s="141"/>
      <c r="N162" s="129"/>
      <c r="O162" s="129"/>
      <c r="P162" s="129"/>
      <c r="Q162" s="129"/>
      <c r="R162" s="141"/>
      <c r="S162" s="129"/>
      <c r="T162" s="129"/>
      <c r="U162" s="129"/>
    </row>
    <row r="163" spans="1:23" s="134" customFormat="1" ht="21.75" customHeight="1">
      <c r="A163" s="320"/>
      <c r="B163" s="321"/>
      <c r="C163" s="321"/>
      <c r="D163" s="321"/>
      <c r="E163" s="123"/>
      <c r="F163" s="324" t="s">
        <v>247</v>
      </c>
      <c r="G163" s="324"/>
      <c r="H163" s="324"/>
      <c r="I163" s="327" t="str">
        <f>IF(LEN(A119)&gt;0,VLOOKUP(A119,$A$231:$B$277,2,FALSE),"")</f>
        <v/>
      </c>
      <c r="J163" s="327"/>
      <c r="K163" s="327"/>
      <c r="L163" s="327"/>
      <c r="M163" s="327"/>
      <c r="N163" s="327"/>
      <c r="O163" s="327"/>
      <c r="P163" s="327"/>
      <c r="Q163" s="327"/>
      <c r="R163" s="324" t="s">
        <v>244</v>
      </c>
      <c r="S163" s="128"/>
      <c r="T163" s="128"/>
      <c r="U163" s="128"/>
    </row>
    <row r="164" spans="1:23" s="134" customFormat="1" ht="12.75" customHeight="1">
      <c r="A164" s="320"/>
      <c r="B164" s="321"/>
      <c r="C164" s="321"/>
      <c r="D164" s="321"/>
      <c r="E164" s="123"/>
      <c r="F164" s="124"/>
      <c r="G164" s="124"/>
      <c r="H164" s="122"/>
      <c r="I164" s="328"/>
      <c r="J164" s="328"/>
      <c r="K164" s="328"/>
      <c r="L164" s="328"/>
      <c r="M164" s="328"/>
      <c r="N164" s="328"/>
      <c r="O164" s="328"/>
      <c r="P164" s="328"/>
      <c r="Q164" s="328"/>
      <c r="R164" s="331"/>
      <c r="S164" s="128"/>
      <c r="T164" s="128"/>
      <c r="U164" s="128"/>
    </row>
    <row r="165" spans="1:23" s="134" customFormat="1" ht="7.5" customHeight="1" thickBot="1">
      <c r="A165" s="322"/>
      <c r="B165" s="323"/>
      <c r="C165" s="323"/>
      <c r="D165" s="323"/>
      <c r="E165" s="123"/>
      <c r="F165" s="124"/>
      <c r="G165" s="124"/>
      <c r="H165" s="122"/>
      <c r="I165" s="141"/>
      <c r="J165" s="141"/>
      <c r="K165" s="141"/>
      <c r="L165" s="141"/>
      <c r="M165" s="141"/>
      <c r="N165" s="141"/>
      <c r="O165" s="141"/>
      <c r="P165" s="141"/>
      <c r="Q165" s="141"/>
      <c r="R165" s="141"/>
      <c r="S165" s="131"/>
      <c r="U165" s="131"/>
    </row>
    <row r="166" spans="1:23" ht="17.25" customHeight="1" thickTop="1">
      <c r="A166" s="513" t="s">
        <v>443</v>
      </c>
      <c r="B166" s="514"/>
      <c r="C166" s="514"/>
      <c r="D166" s="514"/>
      <c r="E166" s="515"/>
      <c r="F166" s="26"/>
      <c r="G166" s="1"/>
      <c r="H166" s="1"/>
      <c r="I166" s="1"/>
      <c r="J166" s="1"/>
      <c r="K166" s="17"/>
      <c r="L166" s="508" t="s">
        <v>35</v>
      </c>
      <c r="M166" s="508"/>
      <c r="N166" s="509"/>
      <c r="O166" s="507" t="s">
        <v>25</v>
      </c>
      <c r="P166" s="508"/>
      <c r="Q166" s="508"/>
      <c r="R166" s="509"/>
      <c r="S166" s="2"/>
    </row>
    <row r="167" spans="1:23" ht="20.100000000000001" customHeight="1">
      <c r="A167" s="516"/>
      <c r="B167" s="517"/>
      <c r="C167" s="517"/>
      <c r="D167" s="517"/>
      <c r="E167" s="518"/>
      <c r="F167" s="26"/>
      <c r="G167" s="1"/>
      <c r="H167" s="1"/>
      <c r="I167" s="1"/>
      <c r="J167" s="1"/>
      <c r="K167" s="28"/>
      <c r="L167" s="346" t="s">
        <v>22</v>
      </c>
      <c r="M167" s="347"/>
      <c r="N167" s="348"/>
      <c r="O167" s="346" t="s">
        <v>22</v>
      </c>
      <c r="P167" s="347"/>
      <c r="Q167" s="347"/>
      <c r="R167" s="348"/>
      <c r="S167" s="4"/>
    </row>
    <row r="168" spans="1:23" ht="20.100000000000001" customHeight="1" thickBot="1">
      <c r="A168" s="519"/>
      <c r="B168" s="520"/>
      <c r="C168" s="520"/>
      <c r="D168" s="520"/>
      <c r="E168" s="521"/>
      <c r="F168" s="26"/>
      <c r="G168" s="5"/>
      <c r="H168" s="20"/>
      <c r="I168" s="1"/>
      <c r="J168" s="1"/>
      <c r="K168" s="28"/>
      <c r="L168" s="349"/>
      <c r="M168" s="350"/>
      <c r="N168" s="351"/>
      <c r="O168" s="349"/>
      <c r="P168" s="350"/>
      <c r="Q168" s="350"/>
      <c r="R168" s="351"/>
      <c r="S168" s="4"/>
    </row>
    <row r="169" spans="1:23" ht="20.100000000000001" customHeight="1" thickBot="1">
      <c r="A169" s="1"/>
      <c r="B169" s="1"/>
      <c r="C169" s="1"/>
      <c r="D169" s="1"/>
      <c r="E169" s="1"/>
      <c r="F169" s="1"/>
      <c r="G169" s="1"/>
      <c r="H169" s="1"/>
      <c r="I169" s="1"/>
      <c r="J169" s="1"/>
      <c r="K169" s="30"/>
      <c r="L169" s="352"/>
      <c r="M169" s="353"/>
      <c r="N169" s="354"/>
      <c r="O169" s="352"/>
      <c r="P169" s="353"/>
      <c r="Q169" s="353"/>
      <c r="R169" s="354"/>
      <c r="S169" s="4"/>
      <c r="W169" s="102"/>
    </row>
    <row r="170" spans="1:23" ht="6" customHeight="1">
      <c r="A170" s="19"/>
      <c r="B170" s="7"/>
      <c r="C170" s="7"/>
      <c r="D170" s="7"/>
      <c r="E170" s="7"/>
      <c r="F170" s="7"/>
      <c r="G170" s="7"/>
      <c r="H170" s="7"/>
      <c r="I170" s="7"/>
      <c r="J170" s="7"/>
      <c r="K170" s="8"/>
      <c r="L170" s="8"/>
      <c r="M170" s="8"/>
      <c r="N170" s="8"/>
      <c r="O170" s="8"/>
      <c r="P170" s="8"/>
      <c r="Q170" s="8"/>
      <c r="R170" s="9"/>
      <c r="S170" s="10"/>
    </row>
    <row r="171" spans="1:23" ht="48.75" customHeight="1">
      <c r="A171" s="310" t="s">
        <v>318</v>
      </c>
      <c r="B171" s="311"/>
      <c r="C171" s="311"/>
      <c r="D171" s="311"/>
      <c r="E171" s="311"/>
      <c r="F171" s="311"/>
      <c r="G171" s="311"/>
      <c r="H171" s="311"/>
      <c r="I171" s="311"/>
      <c r="J171" s="511" t="s">
        <v>16</v>
      </c>
      <c r="K171" s="511"/>
      <c r="L171" s="511"/>
      <c r="M171" s="511"/>
      <c r="N171" s="512"/>
      <c r="O171" s="446" t="s">
        <v>88</v>
      </c>
      <c r="P171" s="447"/>
      <c r="Q171" s="448"/>
      <c r="R171" s="11"/>
      <c r="S171" s="10"/>
    </row>
    <row r="172" spans="1:23" ht="6" customHeight="1">
      <c r="A172" s="12"/>
      <c r="B172" s="13"/>
      <c r="C172" s="13"/>
      <c r="D172" s="13"/>
      <c r="E172" s="13"/>
      <c r="F172" s="13"/>
      <c r="G172" s="13"/>
      <c r="H172" s="13"/>
      <c r="I172" s="13"/>
      <c r="J172" s="13"/>
      <c r="K172" s="14"/>
      <c r="L172" s="14"/>
      <c r="M172" s="14"/>
      <c r="N172" s="14"/>
      <c r="O172" s="14"/>
      <c r="P172" s="14"/>
      <c r="Q172" s="14"/>
      <c r="R172" s="15"/>
      <c r="S172" s="10"/>
    </row>
    <row r="173" spans="1:23" ht="15" customHeight="1">
      <c r="A173" s="375" t="s">
        <v>1</v>
      </c>
      <c r="B173" s="376"/>
      <c r="C173" s="490" t="s">
        <v>341</v>
      </c>
      <c r="D173" s="491"/>
      <c r="E173" s="58" t="s">
        <v>8</v>
      </c>
      <c r="F173" s="340"/>
      <c r="G173" s="341"/>
      <c r="H173" s="341"/>
      <c r="I173" s="341"/>
      <c r="J173" s="341"/>
      <c r="K173" s="341"/>
      <c r="L173" s="341"/>
      <c r="M173" s="341"/>
      <c r="N173" s="341"/>
      <c r="O173" s="341"/>
      <c r="P173" s="341"/>
      <c r="Q173" s="380" t="s">
        <v>34</v>
      </c>
      <c r="R173" s="501"/>
      <c r="S173" s="31"/>
      <c r="U173" s="102"/>
      <c r="V173" s="103"/>
    </row>
    <row r="174" spans="1:23" ht="45" customHeight="1">
      <c r="A174" s="334"/>
      <c r="B174" s="335"/>
      <c r="C174" s="492"/>
      <c r="D174" s="493"/>
      <c r="E174" s="276" t="s">
        <v>6</v>
      </c>
      <c r="F174" s="377"/>
      <c r="G174" s="378"/>
      <c r="H174" s="378"/>
      <c r="I174" s="378"/>
      <c r="J174" s="378"/>
      <c r="K174" s="378"/>
      <c r="L174" s="378"/>
      <c r="M174" s="378"/>
      <c r="N174" s="378"/>
      <c r="O174" s="378"/>
      <c r="P174" s="378"/>
      <c r="Q174" s="527"/>
      <c r="R174" s="528"/>
      <c r="S174" s="32"/>
      <c r="V174" s="104"/>
    </row>
    <row r="175" spans="1:23" ht="18" customHeight="1">
      <c r="A175" s="336"/>
      <c r="B175" s="337"/>
      <c r="C175" s="492"/>
      <c r="D175" s="493"/>
      <c r="E175" s="258" t="s">
        <v>343</v>
      </c>
      <c r="F175" s="340"/>
      <c r="G175" s="341"/>
      <c r="H175" s="341"/>
      <c r="I175" s="341"/>
      <c r="J175" s="341"/>
      <c r="K175" s="341"/>
      <c r="L175" s="531"/>
      <c r="M175" s="532" t="s">
        <v>342</v>
      </c>
      <c r="N175" s="533"/>
      <c r="O175" s="533"/>
      <c r="P175" s="533"/>
      <c r="Q175" s="533"/>
      <c r="R175" s="534"/>
      <c r="S175" s="32"/>
      <c r="V175" s="104"/>
    </row>
    <row r="176" spans="1:23" ht="45" customHeight="1">
      <c r="A176" s="336"/>
      <c r="B176" s="337"/>
      <c r="C176" s="492"/>
      <c r="D176" s="493"/>
      <c r="E176" s="276" t="s">
        <v>4</v>
      </c>
      <c r="F176" s="524"/>
      <c r="G176" s="525"/>
      <c r="H176" s="525"/>
      <c r="I176" s="525"/>
      <c r="J176" s="525"/>
      <c r="K176" s="525"/>
      <c r="L176" s="526"/>
      <c r="M176" s="364" t="s">
        <v>148</v>
      </c>
      <c r="N176" s="364"/>
      <c r="O176" s="364"/>
      <c r="P176" s="364"/>
      <c r="Q176" s="364"/>
      <c r="R176" s="365"/>
      <c r="S176" s="33"/>
      <c r="V176" s="104"/>
    </row>
    <row r="177" spans="1:22" ht="45" customHeight="1">
      <c r="A177" s="338"/>
      <c r="B177" s="339"/>
      <c r="C177" s="494"/>
      <c r="D177" s="495"/>
      <c r="E177" s="56" t="s">
        <v>5</v>
      </c>
      <c r="F177" s="343"/>
      <c r="G177" s="344"/>
      <c r="H177" s="344"/>
      <c r="I177" s="344"/>
      <c r="J177" s="344"/>
      <c r="K177" s="344"/>
      <c r="L177" s="345"/>
      <c r="M177" s="366" t="s">
        <v>99</v>
      </c>
      <c r="N177" s="367"/>
      <c r="O177" s="367"/>
      <c r="P177" s="367"/>
      <c r="Q177" s="367"/>
      <c r="R177" s="368"/>
      <c r="S177" s="33"/>
      <c r="V177" s="104"/>
    </row>
    <row r="178" spans="1:22" ht="16.5" customHeight="1">
      <c r="A178" s="522" t="s">
        <v>8</v>
      </c>
      <c r="B178" s="523"/>
      <c r="C178" s="380"/>
      <c r="D178" s="381"/>
      <c r="E178" s="381"/>
      <c r="F178" s="381"/>
      <c r="G178" s="381"/>
      <c r="H178" s="381"/>
      <c r="I178" s="381"/>
      <c r="J178" s="381"/>
      <c r="K178" s="382"/>
      <c r="L178" s="535" t="s">
        <v>17</v>
      </c>
      <c r="M178" s="456"/>
      <c r="N178" s="361" t="s">
        <v>92</v>
      </c>
      <c r="O178" s="369"/>
      <c r="P178" s="361" t="s">
        <v>92</v>
      </c>
      <c r="Q178" s="369"/>
      <c r="R178" s="370"/>
      <c r="S178" s="34"/>
      <c r="V178" s="104"/>
    </row>
    <row r="179" spans="1:22" ht="16.5" customHeight="1">
      <c r="A179" s="44"/>
      <c r="B179" s="45"/>
      <c r="C179" s="59" t="s">
        <v>3</v>
      </c>
      <c r="D179" s="383"/>
      <c r="E179" s="383"/>
      <c r="F179" s="47"/>
      <c r="G179" s="47"/>
      <c r="H179" s="47"/>
      <c r="I179" s="47"/>
      <c r="J179" s="47"/>
      <c r="K179" s="60"/>
      <c r="L179" s="536"/>
      <c r="M179" s="510"/>
      <c r="N179" s="314"/>
      <c r="O179" s="371"/>
      <c r="P179" s="362"/>
      <c r="Q179" s="371"/>
      <c r="R179" s="372"/>
      <c r="S179" s="33"/>
      <c r="V179" s="104"/>
    </row>
    <row r="180" spans="1:22" ht="16.5" customHeight="1">
      <c r="A180" s="384" t="s">
        <v>14</v>
      </c>
      <c r="B180" s="317"/>
      <c r="C180" s="419"/>
      <c r="D180" s="420"/>
      <c r="E180" s="420"/>
      <c r="F180" s="420"/>
      <c r="G180" s="420"/>
      <c r="H180" s="420"/>
      <c r="I180" s="420"/>
      <c r="J180" s="420"/>
      <c r="K180" s="337"/>
      <c r="L180" s="529" t="s">
        <v>24</v>
      </c>
      <c r="M180" s="456"/>
      <c r="N180" s="361" t="s">
        <v>92</v>
      </c>
      <c r="O180" s="369"/>
      <c r="P180" s="361" t="s">
        <v>92</v>
      </c>
      <c r="Q180" s="369"/>
      <c r="R180" s="370"/>
      <c r="S180" s="34"/>
      <c r="V180" s="104"/>
    </row>
    <row r="181" spans="1:22" ht="16.5" customHeight="1">
      <c r="A181" s="49"/>
      <c r="B181" s="50"/>
      <c r="C181" s="421"/>
      <c r="D181" s="422"/>
      <c r="E181" s="422"/>
      <c r="F181" s="422"/>
      <c r="G181" s="422"/>
      <c r="H181" s="422"/>
      <c r="I181" s="422"/>
      <c r="J181" s="422"/>
      <c r="K181" s="339"/>
      <c r="L181" s="530"/>
      <c r="M181" s="510"/>
      <c r="N181" s="314"/>
      <c r="O181" s="371"/>
      <c r="P181" s="362"/>
      <c r="Q181" s="371"/>
      <c r="R181" s="372"/>
      <c r="S181" s="33"/>
      <c r="V181" s="104"/>
    </row>
    <row r="182" spans="1:22" ht="15" customHeight="1">
      <c r="A182" s="44"/>
      <c r="B182" s="45"/>
      <c r="C182" s="27" t="s">
        <v>34</v>
      </c>
      <c r="D182" s="458" t="s">
        <v>26</v>
      </c>
      <c r="E182" s="455"/>
      <c r="F182" s="455"/>
      <c r="G182" s="551" t="s">
        <v>7</v>
      </c>
      <c r="H182" s="455"/>
      <c r="I182" s="455"/>
      <c r="J182" s="61"/>
      <c r="K182" s="62"/>
      <c r="L182" s="51"/>
      <c r="M182" s="63"/>
      <c r="N182" s="64"/>
      <c r="O182" s="53"/>
      <c r="P182" s="53"/>
      <c r="Q182" s="53"/>
      <c r="R182" s="54"/>
      <c r="S182" s="35"/>
      <c r="V182" s="104"/>
    </row>
    <row r="183" spans="1:22" ht="15" customHeight="1">
      <c r="A183" s="522" t="s">
        <v>8</v>
      </c>
      <c r="B183" s="523"/>
      <c r="C183" s="437"/>
      <c r="D183" s="380"/>
      <c r="E183" s="381"/>
      <c r="F183" s="381"/>
      <c r="G183" s="505"/>
      <c r="H183" s="381"/>
      <c r="I183" s="381"/>
      <c r="J183" s="506" t="s">
        <v>20</v>
      </c>
      <c r="K183" s="434"/>
      <c r="L183" s="435" t="s">
        <v>149</v>
      </c>
      <c r="M183" s="409"/>
      <c r="N183" s="410"/>
      <c r="O183" s="410"/>
      <c r="P183" s="410"/>
      <c r="Q183" s="410"/>
      <c r="R183" s="411"/>
      <c r="S183" s="35"/>
      <c r="V183" s="104"/>
    </row>
    <row r="184" spans="1:22" ht="15" customHeight="1">
      <c r="A184" s="384" t="s">
        <v>13</v>
      </c>
      <c r="B184" s="317"/>
      <c r="C184" s="438"/>
      <c r="D184" s="417"/>
      <c r="E184" s="418"/>
      <c r="F184" s="418"/>
      <c r="G184" s="543"/>
      <c r="H184" s="418"/>
      <c r="I184" s="418"/>
      <c r="J184" s="502"/>
      <c r="K184" s="427"/>
      <c r="L184" s="436"/>
      <c r="M184" s="412"/>
      <c r="N184" s="413"/>
      <c r="O184" s="413"/>
      <c r="P184" s="413"/>
      <c r="Q184" s="413"/>
      <c r="R184" s="414"/>
      <c r="S184" s="35"/>
      <c r="V184" s="104"/>
    </row>
    <row r="185" spans="1:22" ht="15" customHeight="1">
      <c r="A185" s="384"/>
      <c r="B185" s="317"/>
      <c r="C185" s="438"/>
      <c r="D185" s="419"/>
      <c r="E185" s="420"/>
      <c r="F185" s="420"/>
      <c r="G185" s="544"/>
      <c r="H185" s="420"/>
      <c r="I185" s="420"/>
      <c r="J185" s="503"/>
      <c r="K185" s="429"/>
      <c r="L185" s="355" t="s">
        <v>19</v>
      </c>
      <c r="M185" s="409"/>
      <c r="N185" s="410"/>
      <c r="O185" s="410"/>
      <c r="P185" s="410"/>
      <c r="Q185" s="410"/>
      <c r="R185" s="411"/>
      <c r="S185" s="35"/>
      <c r="V185" s="104"/>
    </row>
    <row r="186" spans="1:22" ht="15" customHeight="1">
      <c r="A186" s="384"/>
      <c r="B186" s="317"/>
      <c r="C186" s="438"/>
      <c r="D186" s="419"/>
      <c r="E186" s="420"/>
      <c r="F186" s="420"/>
      <c r="G186" s="544"/>
      <c r="H186" s="420"/>
      <c r="I186" s="420"/>
      <c r="J186" s="503"/>
      <c r="K186" s="429"/>
      <c r="L186" s="356"/>
      <c r="M186" s="412"/>
      <c r="N186" s="413"/>
      <c r="O186" s="413"/>
      <c r="P186" s="413"/>
      <c r="Q186" s="413"/>
      <c r="R186" s="414"/>
      <c r="S186" s="35"/>
      <c r="V186" s="104"/>
    </row>
    <row r="187" spans="1:22" ht="15" customHeight="1">
      <c r="A187" s="384"/>
      <c r="B187" s="317"/>
      <c r="C187" s="438"/>
      <c r="D187" s="419"/>
      <c r="E187" s="420"/>
      <c r="F187" s="420"/>
      <c r="G187" s="544"/>
      <c r="H187" s="420"/>
      <c r="I187" s="420"/>
      <c r="J187" s="503"/>
      <c r="K187" s="429"/>
      <c r="L187" s="355" t="s">
        <v>123</v>
      </c>
      <c r="M187" s="440"/>
      <c r="N187" s="441"/>
      <c r="O187" s="441"/>
      <c r="P187" s="441"/>
      <c r="Q187" s="441"/>
      <c r="R187" s="442"/>
      <c r="S187" s="35"/>
      <c r="V187" s="104"/>
    </row>
    <row r="188" spans="1:22" ht="15" customHeight="1">
      <c r="A188" s="385"/>
      <c r="B188" s="315"/>
      <c r="C188" s="439"/>
      <c r="D188" s="421"/>
      <c r="E188" s="422"/>
      <c r="F188" s="422"/>
      <c r="G188" s="545"/>
      <c r="H188" s="422"/>
      <c r="I188" s="422"/>
      <c r="J188" s="504"/>
      <c r="K188" s="431"/>
      <c r="L188" s="356"/>
      <c r="M188" s="443"/>
      <c r="N188" s="444"/>
      <c r="O188" s="444"/>
      <c r="P188" s="444"/>
      <c r="Q188" s="444"/>
      <c r="R188" s="445"/>
      <c r="S188" s="35"/>
      <c r="V188" s="104"/>
    </row>
    <row r="189" spans="1:22" ht="15" customHeight="1">
      <c r="A189" s="522" t="s">
        <v>8</v>
      </c>
      <c r="B189" s="523"/>
      <c r="C189" s="437"/>
      <c r="D189" s="380"/>
      <c r="E189" s="381"/>
      <c r="F189" s="381"/>
      <c r="G189" s="505"/>
      <c r="H189" s="381"/>
      <c r="I189" s="381"/>
      <c r="J189" s="506" t="s">
        <v>20</v>
      </c>
      <c r="K189" s="434"/>
      <c r="L189" s="435" t="s">
        <v>149</v>
      </c>
      <c r="M189" s="409"/>
      <c r="N189" s="410"/>
      <c r="O189" s="410"/>
      <c r="P189" s="410"/>
      <c r="Q189" s="410"/>
      <c r="R189" s="411"/>
      <c r="S189" s="35"/>
      <c r="V189" s="104"/>
    </row>
    <row r="190" spans="1:22" ht="15" customHeight="1">
      <c r="A190" s="384" t="s">
        <v>15</v>
      </c>
      <c r="B190" s="317"/>
      <c r="C190" s="438"/>
      <c r="D190" s="417"/>
      <c r="E190" s="418"/>
      <c r="F190" s="418"/>
      <c r="G190" s="543"/>
      <c r="H190" s="418"/>
      <c r="I190" s="418"/>
      <c r="J190" s="502"/>
      <c r="K190" s="427"/>
      <c r="L190" s="436"/>
      <c r="M190" s="412"/>
      <c r="N190" s="413"/>
      <c r="O190" s="413"/>
      <c r="P190" s="413"/>
      <c r="Q190" s="413"/>
      <c r="R190" s="414"/>
      <c r="S190" s="35"/>
      <c r="V190" s="104"/>
    </row>
    <row r="191" spans="1:22" ht="15" customHeight="1">
      <c r="A191" s="384"/>
      <c r="B191" s="317"/>
      <c r="C191" s="438"/>
      <c r="D191" s="419"/>
      <c r="E191" s="420"/>
      <c r="F191" s="420"/>
      <c r="G191" s="544"/>
      <c r="H191" s="420"/>
      <c r="I191" s="420"/>
      <c r="J191" s="503"/>
      <c r="K191" s="429"/>
      <c r="L191" s="355" t="s">
        <v>19</v>
      </c>
      <c r="M191" s="409"/>
      <c r="N191" s="410"/>
      <c r="O191" s="410"/>
      <c r="P191" s="410"/>
      <c r="Q191" s="410"/>
      <c r="R191" s="411"/>
      <c r="S191" s="35"/>
      <c r="V191" s="104"/>
    </row>
    <row r="192" spans="1:22" ht="15" customHeight="1">
      <c r="A192" s="384"/>
      <c r="B192" s="317"/>
      <c r="C192" s="438"/>
      <c r="D192" s="419"/>
      <c r="E192" s="420"/>
      <c r="F192" s="420"/>
      <c r="G192" s="544"/>
      <c r="H192" s="420"/>
      <c r="I192" s="420"/>
      <c r="J192" s="503"/>
      <c r="K192" s="429"/>
      <c r="L192" s="356"/>
      <c r="M192" s="412"/>
      <c r="N192" s="413"/>
      <c r="O192" s="413"/>
      <c r="P192" s="413"/>
      <c r="Q192" s="413"/>
      <c r="R192" s="414"/>
      <c r="S192" s="35"/>
      <c r="V192" s="104"/>
    </row>
    <row r="193" spans="1:22" ht="15" customHeight="1">
      <c r="A193" s="384"/>
      <c r="B193" s="317"/>
      <c r="C193" s="438"/>
      <c r="D193" s="419"/>
      <c r="E193" s="420"/>
      <c r="F193" s="420"/>
      <c r="G193" s="544"/>
      <c r="H193" s="420"/>
      <c r="I193" s="420"/>
      <c r="J193" s="503"/>
      <c r="K193" s="429"/>
      <c r="L193" s="355" t="s">
        <v>123</v>
      </c>
      <c r="M193" s="440"/>
      <c r="N193" s="441"/>
      <c r="O193" s="441"/>
      <c r="P193" s="441"/>
      <c r="Q193" s="441"/>
      <c r="R193" s="442"/>
      <c r="S193" s="35"/>
      <c r="V193" s="104"/>
    </row>
    <row r="194" spans="1:22" ht="15" customHeight="1">
      <c r="A194" s="385"/>
      <c r="B194" s="315"/>
      <c r="C194" s="439"/>
      <c r="D194" s="421"/>
      <c r="E194" s="422"/>
      <c r="F194" s="422"/>
      <c r="G194" s="545"/>
      <c r="H194" s="422"/>
      <c r="I194" s="422"/>
      <c r="J194" s="504"/>
      <c r="K194" s="431"/>
      <c r="L194" s="356"/>
      <c r="M194" s="443"/>
      <c r="N194" s="444"/>
      <c r="O194" s="444"/>
      <c r="P194" s="444"/>
      <c r="Q194" s="444"/>
      <c r="R194" s="445"/>
      <c r="S194" s="35"/>
      <c r="V194" s="104"/>
    </row>
    <row r="195" spans="1:22" ht="15" customHeight="1">
      <c r="A195" s="552" t="s">
        <v>8</v>
      </c>
      <c r="B195" s="553"/>
      <c r="C195" s="538"/>
      <c r="D195" s="559"/>
      <c r="E195" s="555"/>
      <c r="F195" s="555"/>
      <c r="G195" s="554"/>
      <c r="H195" s="555"/>
      <c r="I195" s="556"/>
      <c r="J195" s="56" t="s">
        <v>11</v>
      </c>
      <c r="K195" s="56" t="s">
        <v>12</v>
      </c>
      <c r="L195" s="376" t="s">
        <v>21</v>
      </c>
      <c r="M195" s="459"/>
      <c r="N195" s="459"/>
      <c r="O195" s="459"/>
      <c r="P195" s="459"/>
      <c r="Q195" s="459"/>
      <c r="R195" s="537"/>
      <c r="S195" s="35"/>
      <c r="V195" s="104"/>
    </row>
    <row r="196" spans="1:22" ht="15" customHeight="1">
      <c r="A196" s="384" t="s">
        <v>97</v>
      </c>
      <c r="B196" s="317"/>
      <c r="C196" s="539"/>
      <c r="D196" s="549"/>
      <c r="E196" s="550"/>
      <c r="F196" s="550"/>
      <c r="G196" s="557"/>
      <c r="H196" s="550"/>
      <c r="I196" s="558"/>
      <c r="J196" s="468"/>
      <c r="K196" s="468"/>
      <c r="L196" s="546" t="s">
        <v>100</v>
      </c>
      <c r="M196" s="464"/>
      <c r="N196" s="361" t="s">
        <v>94</v>
      </c>
      <c r="O196" s="464"/>
      <c r="P196" s="361" t="s">
        <v>95</v>
      </c>
      <c r="Q196" s="464"/>
      <c r="R196" s="540" t="s">
        <v>96</v>
      </c>
      <c r="S196" s="35"/>
      <c r="V196" s="105"/>
    </row>
    <row r="197" spans="1:22" ht="15" customHeight="1">
      <c r="A197" s="384"/>
      <c r="B197" s="317"/>
      <c r="C197" s="539"/>
      <c r="D197" s="419"/>
      <c r="E197" s="420"/>
      <c r="F197" s="420"/>
      <c r="G197" s="544"/>
      <c r="H197" s="420"/>
      <c r="I197" s="337"/>
      <c r="J197" s="469"/>
      <c r="K197" s="469"/>
      <c r="L197" s="547"/>
      <c r="M197" s="420"/>
      <c r="N197" s="316"/>
      <c r="O197" s="420"/>
      <c r="P197" s="316"/>
      <c r="Q197" s="420"/>
      <c r="R197" s="541"/>
      <c r="S197" s="35"/>
      <c r="V197" s="104"/>
    </row>
    <row r="198" spans="1:22" ht="15" customHeight="1" thickBot="1">
      <c r="A198" s="384"/>
      <c r="B198" s="317"/>
      <c r="C198" s="539"/>
      <c r="D198" s="419"/>
      <c r="E198" s="420"/>
      <c r="F198" s="420"/>
      <c r="G198" s="544"/>
      <c r="H198" s="420"/>
      <c r="I198" s="337"/>
      <c r="J198" s="469"/>
      <c r="K198" s="469"/>
      <c r="L198" s="547"/>
      <c r="M198" s="420"/>
      <c r="N198" s="316"/>
      <c r="O198" s="420"/>
      <c r="P198" s="316"/>
      <c r="Q198" s="420"/>
      <c r="R198" s="541"/>
      <c r="S198" s="35"/>
      <c r="V198" s="105"/>
    </row>
    <row r="199" spans="1:22" ht="19.5" customHeight="1" thickBot="1">
      <c r="A199" s="560" t="s">
        <v>171</v>
      </c>
      <c r="B199" s="561"/>
      <c r="C199" s="476"/>
      <c r="D199" s="477"/>
      <c r="E199" s="477"/>
      <c r="F199" s="477"/>
      <c r="G199" s="477"/>
      <c r="H199" s="477"/>
      <c r="I199" s="478"/>
      <c r="J199" s="470"/>
      <c r="K199" s="470"/>
      <c r="L199" s="548"/>
      <c r="M199" s="422"/>
      <c r="N199" s="314"/>
      <c r="O199" s="422"/>
      <c r="P199" s="314"/>
      <c r="Q199" s="422"/>
      <c r="R199" s="542"/>
      <c r="S199" s="35"/>
    </row>
    <row r="200" spans="1:22" s="134" customFormat="1" ht="18.75" customHeight="1">
      <c r="A200" s="116"/>
      <c r="B200" s="117" t="s">
        <v>238</v>
      </c>
      <c r="C200" s="118"/>
      <c r="D200" s="118"/>
      <c r="E200" s="118"/>
      <c r="F200" s="118"/>
      <c r="G200" s="118"/>
      <c r="H200" s="118"/>
      <c r="I200" s="118"/>
      <c r="J200" s="118"/>
      <c r="K200" s="118"/>
    </row>
    <row r="201" spans="1:22" s="134" customFormat="1" ht="15.75" customHeight="1">
      <c r="A201" s="116"/>
      <c r="B201" s="116"/>
      <c r="C201" s="117" t="s">
        <v>239</v>
      </c>
      <c r="D201" s="118"/>
      <c r="E201" s="118"/>
      <c r="F201" s="118"/>
      <c r="G201" s="118"/>
      <c r="H201" s="118"/>
      <c r="I201" s="118"/>
      <c r="J201" s="118"/>
      <c r="K201" s="118"/>
      <c r="L201" s="118"/>
      <c r="M201" s="118"/>
      <c r="N201" s="118"/>
      <c r="O201" s="118"/>
      <c r="P201" s="118"/>
      <c r="Q201" s="118"/>
    </row>
    <row r="202" spans="1:22" s="134" customFormat="1" ht="15.75" customHeight="1">
      <c r="A202" s="116"/>
      <c r="B202" s="116"/>
      <c r="C202" s="117" t="s">
        <v>240</v>
      </c>
      <c r="D202" s="118"/>
      <c r="E202" s="118"/>
      <c r="F202" s="118"/>
      <c r="G202" s="118"/>
      <c r="H202" s="118"/>
      <c r="I202" s="118"/>
      <c r="J202" s="118"/>
      <c r="K202" s="118"/>
      <c r="L202" s="118"/>
      <c r="M202" s="118"/>
      <c r="N202" s="118"/>
      <c r="O202" s="118"/>
      <c r="P202" s="118"/>
      <c r="Q202" s="118"/>
    </row>
    <row r="203" spans="1:22" s="134" customFormat="1" ht="15.75" customHeight="1">
      <c r="A203" s="116"/>
      <c r="B203" s="116"/>
      <c r="C203" s="117" t="s">
        <v>241</v>
      </c>
      <c r="D203" s="118"/>
      <c r="E203" s="118"/>
      <c r="F203" s="118"/>
      <c r="G203" s="118"/>
      <c r="H203" s="118"/>
      <c r="I203" s="118"/>
      <c r="J203" s="118"/>
      <c r="K203" s="118"/>
      <c r="L203" s="118"/>
      <c r="M203" s="118"/>
      <c r="N203" s="118"/>
      <c r="O203" s="118"/>
      <c r="P203" s="118"/>
      <c r="Q203" s="118"/>
    </row>
    <row r="204" spans="1:22" s="134" customFormat="1" ht="16.5" customHeight="1">
      <c r="A204" s="116"/>
      <c r="B204" s="116"/>
    </row>
    <row r="205" spans="1:22" s="134" customFormat="1" ht="18.75" customHeight="1">
      <c r="A205" s="116" t="s">
        <v>242</v>
      </c>
      <c r="B205" s="116"/>
    </row>
    <row r="206" spans="1:22" s="134" customFormat="1" ht="13.5" customHeight="1">
      <c r="A206" s="116"/>
      <c r="B206" s="116"/>
    </row>
    <row r="207" spans="1:22" s="134" customFormat="1" ht="18.75" customHeight="1">
      <c r="A207" s="116"/>
      <c r="B207" s="116"/>
      <c r="C207" s="479">
        <f ca="1">TODAY()</f>
        <v>45230</v>
      </c>
      <c r="D207" s="479"/>
      <c r="E207" s="479"/>
      <c r="F207" s="479"/>
      <c r="G207" s="479"/>
      <c r="H207" s="479"/>
      <c r="I207" s="479"/>
      <c r="J207" s="479"/>
      <c r="T207" s="131"/>
      <c r="U207" s="131"/>
    </row>
    <row r="208" spans="1:22" s="134" customFormat="1" ht="21.75" customHeight="1">
      <c r="A208" s="326" t="str">
        <f>T(F174)</f>
        <v/>
      </c>
      <c r="B208" s="326"/>
      <c r="C208" s="326"/>
      <c r="D208" s="326"/>
      <c r="E208" s="326"/>
      <c r="F208" s="326"/>
      <c r="G208" s="326"/>
      <c r="H208" s="125" t="s">
        <v>243</v>
      </c>
      <c r="I208" s="329"/>
      <c r="J208" s="329"/>
      <c r="K208" s="329"/>
      <c r="L208" s="329"/>
      <c r="M208" s="329"/>
      <c r="N208" s="329"/>
      <c r="O208" s="329"/>
      <c r="P208" s="329"/>
      <c r="Q208" s="329"/>
      <c r="R208" s="141" t="s">
        <v>244</v>
      </c>
      <c r="S208" s="132"/>
      <c r="T208" s="132"/>
      <c r="U208" s="132"/>
    </row>
    <row r="209" spans="1:61" s="134" customFormat="1" ht="10.5" customHeight="1">
      <c r="A209" s="120"/>
      <c r="B209" s="120"/>
      <c r="C209" s="142"/>
      <c r="D209" s="142"/>
      <c r="E209" s="142"/>
      <c r="F209" s="142"/>
      <c r="G209" s="142"/>
      <c r="H209" s="142"/>
      <c r="I209" s="142"/>
      <c r="J209" s="142"/>
      <c r="K209" s="142"/>
      <c r="L209" s="142"/>
      <c r="M209" s="142"/>
      <c r="N209" s="142"/>
      <c r="O209" s="142"/>
      <c r="P209" s="142"/>
      <c r="Q209" s="142"/>
      <c r="R209" s="142"/>
      <c r="S209" s="131"/>
      <c r="T209" s="131"/>
      <c r="U209" s="131"/>
    </row>
    <row r="210" spans="1:61" s="134" customFormat="1" ht="10.5" customHeight="1">
      <c r="A210" s="116"/>
      <c r="B210" s="116"/>
      <c r="C210" s="141"/>
      <c r="D210" s="141"/>
      <c r="E210" s="141"/>
      <c r="F210" s="141"/>
      <c r="G210" s="141"/>
      <c r="H210" s="141"/>
      <c r="I210" s="141"/>
      <c r="J210" s="141"/>
      <c r="K210" s="141"/>
      <c r="L210" s="141"/>
      <c r="M210" s="141"/>
      <c r="N210" s="141"/>
      <c r="O210" s="141"/>
      <c r="P210" s="141"/>
      <c r="Q210" s="141"/>
      <c r="R210" s="141"/>
      <c r="S210" s="131"/>
      <c r="T210" s="131"/>
      <c r="U210" s="131"/>
    </row>
    <row r="211" spans="1:61" s="134" customFormat="1" ht="18.75" customHeight="1">
      <c r="A211" s="330" t="s">
        <v>248</v>
      </c>
      <c r="B211" s="330"/>
      <c r="C211" s="330"/>
      <c r="D211" s="330"/>
      <c r="E211" s="330"/>
      <c r="F211" s="324" t="str">
        <f>T(A174)</f>
        <v/>
      </c>
      <c r="G211" s="324"/>
      <c r="H211" s="116" t="s">
        <v>249</v>
      </c>
      <c r="I211" s="126"/>
      <c r="J211" s="141"/>
      <c r="K211" s="126"/>
      <c r="L211" s="126"/>
      <c r="M211" s="126"/>
      <c r="N211" s="126"/>
      <c r="O211" s="126"/>
      <c r="P211" s="126"/>
      <c r="Q211" s="126"/>
      <c r="R211" s="126"/>
      <c r="S211" s="133"/>
      <c r="T211" s="133"/>
      <c r="U211" s="133"/>
    </row>
    <row r="212" spans="1:61" s="134" customFormat="1" ht="10.5" customHeight="1">
      <c r="A212" s="116"/>
      <c r="B212" s="116"/>
      <c r="C212" s="141"/>
      <c r="D212" s="141"/>
      <c r="E212" s="141"/>
      <c r="F212" s="141"/>
      <c r="G212" s="141"/>
      <c r="H212" s="141"/>
      <c r="I212" s="141"/>
      <c r="J212" s="141"/>
      <c r="K212" s="141"/>
      <c r="L212" s="141"/>
      <c r="M212" s="141"/>
      <c r="N212" s="141"/>
      <c r="O212" s="141"/>
      <c r="P212" s="141"/>
      <c r="Q212" s="141"/>
      <c r="R212" s="141"/>
      <c r="T212" s="131"/>
      <c r="U212" s="131"/>
    </row>
    <row r="213" spans="1:61" s="134" customFormat="1" ht="18.75" customHeight="1" thickBot="1">
      <c r="A213" s="116"/>
      <c r="B213" s="116"/>
      <c r="C213" s="116"/>
      <c r="D213" s="141"/>
      <c r="E213" s="141"/>
      <c r="F213" s="325">
        <f ca="1">TODAY()</f>
        <v>45230</v>
      </c>
      <c r="G213" s="325"/>
      <c r="H213" s="325"/>
      <c r="I213" s="141"/>
      <c r="J213" s="127"/>
      <c r="K213" s="127"/>
      <c r="L213" s="127"/>
      <c r="M213" s="127"/>
      <c r="N213" s="127"/>
      <c r="O213" s="127"/>
      <c r="P213" s="127"/>
      <c r="Q213" s="141"/>
      <c r="R213" s="141"/>
      <c r="S213" s="131"/>
      <c r="T213" s="131"/>
      <c r="U213" s="131"/>
    </row>
    <row r="214" spans="1:61" s="134" customFormat="1" ht="14.25" customHeight="1" thickTop="1">
      <c r="A214" s="318" t="s">
        <v>245</v>
      </c>
      <c r="B214" s="319"/>
      <c r="C214" s="319"/>
      <c r="D214" s="319"/>
      <c r="E214" s="123"/>
      <c r="F214" s="124"/>
      <c r="G214" s="124"/>
      <c r="H214" s="122"/>
      <c r="I214" s="332" t="str">
        <f>T(A174)&amp;"高等学校体育連盟弓道専門部"</f>
        <v>高等学校体育連盟弓道専門部</v>
      </c>
      <c r="J214" s="332"/>
      <c r="K214" s="332"/>
      <c r="L214" s="332"/>
      <c r="M214" s="332"/>
      <c r="N214" s="332"/>
      <c r="O214" s="332"/>
      <c r="P214" s="332"/>
      <c r="Q214" s="332"/>
      <c r="R214" s="332"/>
      <c r="S214" s="130"/>
      <c r="T214" s="130"/>
      <c r="U214" s="128"/>
    </row>
    <row r="215" spans="1:61" s="134" customFormat="1" ht="15.75" customHeight="1">
      <c r="A215" s="320"/>
      <c r="B215" s="321"/>
      <c r="C215" s="321"/>
      <c r="D215" s="321"/>
      <c r="E215" s="123"/>
      <c r="F215" s="324" t="s">
        <v>246</v>
      </c>
      <c r="G215" s="324"/>
      <c r="H215" s="324"/>
      <c r="I215" s="332"/>
      <c r="J215" s="332"/>
      <c r="K215" s="332"/>
      <c r="L215" s="332"/>
      <c r="M215" s="332"/>
      <c r="N215" s="332"/>
      <c r="O215" s="332"/>
      <c r="P215" s="332"/>
      <c r="Q215" s="332"/>
      <c r="R215" s="332"/>
      <c r="S215" s="130"/>
      <c r="T215" s="130"/>
      <c r="U215" s="128"/>
    </row>
    <row r="216" spans="1:61" s="134" customFormat="1" ht="10.5" customHeight="1">
      <c r="A216" s="320"/>
      <c r="B216" s="321"/>
      <c r="C216" s="321"/>
      <c r="D216" s="321"/>
      <c r="E216" s="123"/>
      <c r="F216" s="141"/>
      <c r="G216" s="124"/>
      <c r="H216" s="122"/>
      <c r="I216" s="333"/>
      <c r="J216" s="333"/>
      <c r="K216" s="333"/>
      <c r="L216" s="333"/>
      <c r="M216" s="333"/>
      <c r="N216" s="333"/>
      <c r="O216" s="333"/>
      <c r="P216" s="333"/>
      <c r="Q216" s="333"/>
      <c r="R216" s="333"/>
      <c r="S216" s="130"/>
      <c r="T216" s="130"/>
      <c r="U216" s="128"/>
    </row>
    <row r="217" spans="1:61" s="134" customFormat="1" ht="13.5" customHeight="1">
      <c r="A217" s="320"/>
      <c r="B217" s="321"/>
      <c r="C217" s="321"/>
      <c r="D217" s="321"/>
      <c r="E217" s="123"/>
      <c r="F217" s="141"/>
      <c r="G217" s="124"/>
      <c r="H217" s="122"/>
      <c r="I217" s="141"/>
      <c r="J217" s="141"/>
      <c r="K217" s="141"/>
      <c r="L217" s="141"/>
      <c r="M217" s="141"/>
      <c r="N217" s="129"/>
      <c r="O217" s="129"/>
      <c r="P217" s="129"/>
      <c r="Q217" s="129"/>
      <c r="R217" s="141"/>
      <c r="S217" s="129"/>
      <c r="T217" s="129"/>
      <c r="U217" s="129"/>
    </row>
    <row r="218" spans="1:61" s="134" customFormat="1" ht="21.75" customHeight="1">
      <c r="A218" s="320"/>
      <c r="B218" s="321"/>
      <c r="C218" s="321"/>
      <c r="D218" s="321"/>
      <c r="E218" s="123"/>
      <c r="F218" s="324" t="s">
        <v>247</v>
      </c>
      <c r="G218" s="324"/>
      <c r="H218" s="324"/>
      <c r="I218" s="327" t="str">
        <f>IF(LEN(A174)&gt;0,VLOOKUP(A174,$A$231:$B$277,2,FALSE),"")</f>
        <v/>
      </c>
      <c r="J218" s="327"/>
      <c r="K218" s="327"/>
      <c r="L218" s="327"/>
      <c r="M218" s="327"/>
      <c r="N218" s="327"/>
      <c r="O218" s="327"/>
      <c r="P218" s="327"/>
      <c r="Q218" s="327"/>
      <c r="R218" s="324" t="s">
        <v>244</v>
      </c>
      <c r="S218" s="128"/>
      <c r="T218" s="128"/>
      <c r="U218" s="128"/>
    </row>
    <row r="219" spans="1:61" s="134" customFormat="1" ht="12.75" customHeight="1">
      <c r="A219" s="320"/>
      <c r="B219" s="321"/>
      <c r="C219" s="321"/>
      <c r="D219" s="321"/>
      <c r="E219" s="123"/>
      <c r="F219" s="124"/>
      <c r="G219" s="124"/>
      <c r="H219" s="122"/>
      <c r="I219" s="328"/>
      <c r="J219" s="328"/>
      <c r="K219" s="328"/>
      <c r="L219" s="328"/>
      <c r="M219" s="328"/>
      <c r="N219" s="328"/>
      <c r="O219" s="328"/>
      <c r="P219" s="328"/>
      <c r="Q219" s="328"/>
      <c r="R219" s="331"/>
      <c r="S219" s="128"/>
      <c r="T219" s="128"/>
      <c r="U219" s="128"/>
    </row>
    <row r="220" spans="1:61" s="134" customFormat="1" ht="7.5" customHeight="1" thickBot="1">
      <c r="A220" s="322"/>
      <c r="B220" s="323"/>
      <c r="C220" s="323"/>
      <c r="D220" s="323"/>
      <c r="E220" s="123"/>
      <c r="F220" s="124"/>
      <c r="G220" s="124"/>
      <c r="H220" s="122"/>
      <c r="I220" s="141"/>
      <c r="J220" s="141"/>
      <c r="K220" s="141"/>
      <c r="L220" s="141"/>
      <c r="M220" s="141"/>
      <c r="N220" s="141"/>
      <c r="O220" s="141"/>
      <c r="P220" s="141"/>
      <c r="Q220" s="141"/>
      <c r="R220" s="141"/>
      <c r="S220" s="131"/>
      <c r="U220" s="131"/>
    </row>
    <row r="221" spans="1:61" ht="14.25" thickTop="1"/>
    <row r="222" spans="1:61" hidden="1"/>
    <row r="223" spans="1:61" s="107" customFormat="1" ht="13.5" hidden="1" customHeight="1">
      <c r="A223" s="66"/>
      <c r="B223" s="66"/>
      <c r="C223" s="66"/>
      <c r="D223" s="66"/>
      <c r="E223" s="66"/>
      <c r="F223" s="66"/>
      <c r="G223" s="66"/>
      <c r="H223" s="66"/>
      <c r="I223" s="66"/>
      <c r="J223" s="66"/>
      <c r="K223" s="66"/>
      <c r="L223" s="66"/>
      <c r="M223" s="66"/>
      <c r="N223" s="66"/>
      <c r="O223" s="66"/>
      <c r="P223" s="66"/>
      <c r="Q223" s="66"/>
      <c r="R223" s="66"/>
      <c r="S223" s="66"/>
      <c r="T223" s="66" t="s">
        <v>158</v>
      </c>
      <c r="U223" s="106"/>
      <c r="V223" s="106"/>
      <c r="W223" s="106"/>
      <c r="X223" s="106"/>
      <c r="Y223" s="106" t="s">
        <v>190</v>
      </c>
      <c r="Z223" s="106"/>
      <c r="AA223" s="106"/>
      <c r="AB223" s="106"/>
      <c r="AC223" s="106"/>
      <c r="AD223" s="106"/>
      <c r="AE223" s="106"/>
      <c r="AF223" s="106"/>
      <c r="AG223" s="106"/>
      <c r="AH223" s="106"/>
      <c r="AI223" s="106" t="s">
        <v>191</v>
      </c>
      <c r="AJ223" s="106"/>
      <c r="AK223" s="106"/>
      <c r="AL223" s="106"/>
      <c r="AM223" s="106"/>
      <c r="AN223" s="106"/>
      <c r="AO223" s="106"/>
      <c r="AP223" s="106"/>
      <c r="AQ223" s="106"/>
      <c r="AR223" s="106" t="s">
        <v>199</v>
      </c>
      <c r="AS223" s="106"/>
      <c r="AT223" s="106"/>
      <c r="AU223" s="106"/>
      <c r="AV223" s="106"/>
      <c r="AW223" s="106"/>
      <c r="AX223" s="106"/>
      <c r="AY223" s="106"/>
      <c r="AZ223" s="106"/>
      <c r="BA223" s="106" t="s">
        <v>213</v>
      </c>
      <c r="BB223" s="106"/>
      <c r="BC223" s="106"/>
      <c r="BD223" s="106"/>
      <c r="BE223" s="106"/>
      <c r="BF223" s="106"/>
      <c r="BG223" s="106"/>
      <c r="BH223" s="106"/>
    </row>
    <row r="224" spans="1:61" s="99" customFormat="1" ht="13.5" hidden="1" customHeight="1">
      <c r="A224" s="95"/>
      <c r="B224" s="95"/>
      <c r="C224" s="95"/>
      <c r="D224" s="95"/>
      <c r="E224" s="95"/>
      <c r="F224" s="95"/>
      <c r="G224" s="95"/>
      <c r="H224" s="95"/>
      <c r="I224" s="95"/>
      <c r="J224" s="95"/>
      <c r="K224" s="95"/>
      <c r="L224" s="95"/>
      <c r="M224" s="95"/>
      <c r="N224" s="95"/>
      <c r="O224" s="95"/>
      <c r="P224" s="95"/>
      <c r="Q224" s="95"/>
      <c r="R224" s="95"/>
      <c r="S224" s="95"/>
      <c r="T224" s="97" t="s">
        <v>174</v>
      </c>
      <c r="U224" s="108" t="s">
        <v>175</v>
      </c>
      <c r="V224" s="108" t="s">
        <v>178</v>
      </c>
      <c r="W224" s="108" t="s">
        <v>179</v>
      </c>
      <c r="X224" s="108" t="s">
        <v>212</v>
      </c>
      <c r="Y224" s="108" t="s">
        <v>180</v>
      </c>
      <c r="Z224" s="108" t="s">
        <v>184</v>
      </c>
      <c r="AA224" s="108" t="s">
        <v>183</v>
      </c>
      <c r="AB224" s="108" t="s">
        <v>181</v>
      </c>
      <c r="AC224" s="108" t="s">
        <v>343</v>
      </c>
      <c r="AD224" s="108" t="s">
        <v>182</v>
      </c>
      <c r="AE224" s="108" t="s">
        <v>185</v>
      </c>
      <c r="AF224" s="108" t="s">
        <v>186</v>
      </c>
      <c r="AG224" s="108" t="s">
        <v>184</v>
      </c>
      <c r="AH224" s="108" t="s">
        <v>187</v>
      </c>
      <c r="AI224" s="108" t="s">
        <v>188</v>
      </c>
      <c r="AJ224" s="108" t="s">
        <v>192</v>
      </c>
      <c r="AK224" s="108" t="s">
        <v>193</v>
      </c>
      <c r="AL224" s="108" t="s">
        <v>194</v>
      </c>
      <c r="AM224" s="108" t="s">
        <v>195</v>
      </c>
      <c r="AN224" s="108" t="s">
        <v>183</v>
      </c>
      <c r="AO224" s="108" t="s">
        <v>175</v>
      </c>
      <c r="AP224" s="108" t="s">
        <v>196</v>
      </c>
      <c r="AQ224" s="108" t="s">
        <v>197</v>
      </c>
      <c r="AR224" s="108" t="s">
        <v>198</v>
      </c>
      <c r="AS224" s="108" t="s">
        <v>192</v>
      </c>
      <c r="AT224" s="108" t="s">
        <v>193</v>
      </c>
      <c r="AU224" s="108" t="s">
        <v>194</v>
      </c>
      <c r="AV224" s="108" t="s">
        <v>200</v>
      </c>
      <c r="AW224" s="108" t="s">
        <v>183</v>
      </c>
      <c r="AX224" s="108" t="s">
        <v>175</v>
      </c>
      <c r="AY224" s="108" t="s">
        <v>196</v>
      </c>
      <c r="AZ224" s="108" t="s">
        <v>197</v>
      </c>
      <c r="BA224" s="108" t="s">
        <v>198</v>
      </c>
      <c r="BB224" s="108" t="s">
        <v>192</v>
      </c>
      <c r="BC224" s="108" t="s">
        <v>193</v>
      </c>
      <c r="BD224" s="108" t="s">
        <v>202</v>
      </c>
      <c r="BE224" s="108" t="s">
        <v>195</v>
      </c>
      <c r="BF224" s="108" t="s">
        <v>183</v>
      </c>
      <c r="BG224" s="108" t="s">
        <v>203</v>
      </c>
      <c r="BH224" s="108" t="s">
        <v>204</v>
      </c>
      <c r="BI224" s="108" t="s">
        <v>205</v>
      </c>
    </row>
    <row r="225" spans="1:61" s="99" customFormat="1" ht="13.5" hidden="1" customHeight="1">
      <c r="A225" s="95"/>
      <c r="B225" s="95"/>
      <c r="C225" s="95"/>
      <c r="D225" s="95"/>
      <c r="E225" s="95"/>
      <c r="F225" s="95"/>
      <c r="G225" s="95"/>
      <c r="H225" s="95"/>
      <c r="I225" s="95"/>
      <c r="J225" s="95"/>
      <c r="K225" s="95"/>
      <c r="L225" s="95"/>
      <c r="M225" s="95"/>
      <c r="N225" s="95"/>
      <c r="O225" s="95"/>
      <c r="P225" s="95"/>
      <c r="Q225" s="95"/>
      <c r="R225" s="95"/>
      <c r="S225" s="95"/>
      <c r="T225" s="100" t="s">
        <v>211</v>
      </c>
      <c r="U225" s="100" t="s">
        <v>177</v>
      </c>
      <c r="V225" s="100" t="str">
        <f>IF(A9&lt;&gt;"",VLOOKUP(A9,A231:H277,8,FALSE),"")</f>
        <v/>
      </c>
      <c r="W225" s="100" t="str">
        <f>IF(A9="","",A9)</f>
        <v/>
      </c>
      <c r="X225" s="100">
        <v>1</v>
      </c>
      <c r="Y225" s="100" t="str">
        <f>IF(F9="","",F9)</f>
        <v/>
      </c>
      <c r="Z225" s="100" t="str">
        <f>IF(F8="","",F8)</f>
        <v/>
      </c>
      <c r="AA225" s="100" t="str">
        <f>IF(Q9="","",Q9)</f>
        <v/>
      </c>
      <c r="AB225" s="100" t="str">
        <f>IF(F11="","",F11)</f>
        <v/>
      </c>
      <c r="AC225" s="100" t="str">
        <f>IF(F10="","",F10)</f>
        <v/>
      </c>
      <c r="AD225" s="100" t="str">
        <f>IF(F12="","",F12)</f>
        <v/>
      </c>
      <c r="AE225" s="100" t="str">
        <f>IF(D14="","",D14)</f>
        <v/>
      </c>
      <c r="AF225" s="100" t="str">
        <f>IF(C15="","",C15)</f>
        <v/>
      </c>
      <c r="AG225" s="100" t="str">
        <f>IF(C13="","",C13)</f>
        <v/>
      </c>
      <c r="AH225" s="100" t="str">
        <f>M13&amp;"-"&amp;O13&amp;"-"&amp;Q13</f>
        <v>--</v>
      </c>
      <c r="AI225" s="100" t="str">
        <f>M15&amp;"-"&amp;O15&amp;"-"&amp;Q15</f>
        <v>--</v>
      </c>
      <c r="AJ225" s="100" t="str">
        <f>IF(D19="","",D19)</f>
        <v/>
      </c>
      <c r="AK225" s="100" t="str">
        <f>IF(G19="","",G19)</f>
        <v/>
      </c>
      <c r="AL225" s="100" t="str">
        <f>IF(D18="","",D18)</f>
        <v/>
      </c>
      <c r="AM225" s="100" t="str">
        <f>IF(G18="","",G18)</f>
        <v/>
      </c>
      <c r="AN225" s="100" t="str">
        <f>IF(C18="","",C18)</f>
        <v/>
      </c>
      <c r="AO225" s="100" t="str">
        <f>IF(J19="","",J19)</f>
        <v/>
      </c>
      <c r="AP225" s="100" t="str">
        <f>IF(M18="","",M18)</f>
        <v/>
      </c>
      <c r="AQ225" s="100" t="str">
        <f>IF(M20="","",M20)</f>
        <v/>
      </c>
      <c r="AR225" s="100" t="str">
        <f>IF(M22="","",M22)</f>
        <v/>
      </c>
      <c r="AS225" s="100" t="str">
        <f>IF(D25="","",D25)</f>
        <v/>
      </c>
      <c r="AT225" s="100" t="str">
        <f>IF(G25="","",G25)</f>
        <v/>
      </c>
      <c r="AU225" s="100" t="str">
        <f>IF(D24="","",D24)</f>
        <v/>
      </c>
      <c r="AV225" s="100" t="str">
        <f>IF(G24="","",G24)</f>
        <v/>
      </c>
      <c r="AW225" s="100" t="str">
        <f>IF(C24="","",C24)</f>
        <v/>
      </c>
      <c r="AX225" s="100" t="str">
        <f>IF(J25="","",J25)</f>
        <v/>
      </c>
      <c r="AY225" s="100" t="str">
        <f>IF(M24="","",M24)</f>
        <v/>
      </c>
      <c r="AZ225" s="100" t="str">
        <f>IF(M26="","",M26)</f>
        <v/>
      </c>
      <c r="BA225" s="100" t="str">
        <f>IF(M28="","",M28)</f>
        <v/>
      </c>
      <c r="BB225" s="100" t="str">
        <f>IF(D31="","",D31)</f>
        <v/>
      </c>
      <c r="BC225" s="100" t="str">
        <f>IF(G31="","",G31)</f>
        <v/>
      </c>
      <c r="BD225" s="100" t="str">
        <f>IF(D30="","",D30)</f>
        <v/>
      </c>
      <c r="BE225" s="100" t="str">
        <f>IF(G30="","",G30)</f>
        <v/>
      </c>
      <c r="BF225" s="100" t="str">
        <f>IF(C30="","",C30)</f>
        <v/>
      </c>
      <c r="BG225" s="100" t="str">
        <f>IF(J31="","",J31)</f>
        <v/>
      </c>
      <c r="BH225" s="100" t="str">
        <f>IF(K31="","",K31)</f>
        <v/>
      </c>
      <c r="BI225" s="100" t="str">
        <f>CONCATENATE(L31,M31,N31,O31,P31,Q31,R31)</f>
        <v>平成年月日</v>
      </c>
    </row>
    <row r="226" spans="1:61" s="99" customFormat="1" ht="13.5" hidden="1" customHeight="1">
      <c r="A226" s="95"/>
      <c r="B226" s="95"/>
      <c r="C226" s="95"/>
      <c r="D226" s="95"/>
      <c r="E226" s="95"/>
      <c r="F226" s="95"/>
      <c r="G226" s="95"/>
      <c r="H226" s="95"/>
      <c r="I226" s="95"/>
      <c r="J226" s="95"/>
      <c r="K226" s="95"/>
      <c r="L226" s="95"/>
      <c r="M226" s="95"/>
      <c r="N226" s="95"/>
      <c r="O226" s="95"/>
      <c r="P226" s="95"/>
      <c r="Q226" s="95"/>
      <c r="R226" s="95"/>
      <c r="S226" s="95"/>
      <c r="T226" s="100" t="s">
        <v>211</v>
      </c>
      <c r="U226" s="100" t="s">
        <v>177</v>
      </c>
      <c r="V226" s="100" t="str">
        <f>IF(A64&lt;&gt;"",VLOOKUP(A64,A231:H277,8,FALSE),"")</f>
        <v/>
      </c>
      <c r="W226" s="100" t="str">
        <f>IF(A64="","",A64)</f>
        <v/>
      </c>
      <c r="X226" s="100">
        <v>2</v>
      </c>
      <c r="Y226" s="100" t="str">
        <f>IF(F64="","",F64)</f>
        <v/>
      </c>
      <c r="Z226" s="100" t="str">
        <f>IF(F63="","",F63)</f>
        <v/>
      </c>
      <c r="AA226" s="100" t="str">
        <f>IF(Q64="","",Q64)</f>
        <v/>
      </c>
      <c r="AB226" s="100" t="str">
        <f>IF(F66="","",F66)</f>
        <v/>
      </c>
      <c r="AC226" s="100" t="str">
        <f>IF(F65="","",F65)</f>
        <v/>
      </c>
      <c r="AD226" s="100" t="str">
        <f>IF(F67="","",F67)</f>
        <v/>
      </c>
      <c r="AE226" s="100" t="str">
        <f>IF(D69="","",D69)</f>
        <v/>
      </c>
      <c r="AF226" s="100" t="str">
        <f>IF(C70="","",C70)</f>
        <v/>
      </c>
      <c r="AG226" s="100" t="str">
        <f>IF(C68="","",C68)</f>
        <v/>
      </c>
      <c r="AH226" s="100" t="str">
        <f>M68&amp;"-"&amp;O68&amp;"-"&amp;Q68</f>
        <v>--</v>
      </c>
      <c r="AI226" s="100" t="str">
        <f>M70&amp;"-"&amp;O70&amp;"-"&amp;Q70</f>
        <v>--</v>
      </c>
      <c r="AJ226" s="100" t="str">
        <f>IF(D74="","",D74)</f>
        <v/>
      </c>
      <c r="AK226" s="100" t="str">
        <f>IF(G74="","",G74)</f>
        <v/>
      </c>
      <c r="AL226" s="100" t="str">
        <f>IF(D73="","",D73)</f>
        <v/>
      </c>
      <c r="AM226" s="100" t="str">
        <f>IF(G73="","",G73)</f>
        <v/>
      </c>
      <c r="AN226" s="100" t="str">
        <f>IF(C73="","",C73)</f>
        <v/>
      </c>
      <c r="AO226" s="100" t="str">
        <f>IF(J74="","",J74)</f>
        <v/>
      </c>
      <c r="AP226" s="100" t="str">
        <f>IF(M73="","",M73)</f>
        <v/>
      </c>
      <c r="AQ226" s="100" t="str">
        <f>IF(M75="","",M75)</f>
        <v/>
      </c>
      <c r="AR226" s="100" t="str">
        <f>IF(M77="","",M77)</f>
        <v/>
      </c>
      <c r="AS226" s="100" t="str">
        <f>IF(D80="","",D80)</f>
        <v/>
      </c>
      <c r="AT226" s="100" t="str">
        <f>IF(G80="","",G80)</f>
        <v/>
      </c>
      <c r="AU226" s="100" t="str">
        <f>IF(D79="","",D79)</f>
        <v/>
      </c>
      <c r="AV226" s="100" t="str">
        <f>IF(G79="","",G79)</f>
        <v/>
      </c>
      <c r="AW226" s="100" t="str">
        <f>IF(C79="","",C79)</f>
        <v/>
      </c>
      <c r="AX226" s="100" t="str">
        <f>IF(J80="","",J80)</f>
        <v/>
      </c>
      <c r="AY226" s="100" t="str">
        <f>IF(M79="","",M79)</f>
        <v/>
      </c>
      <c r="AZ226" s="100" t="str">
        <f>IF(M81="","",M81)</f>
        <v/>
      </c>
      <c r="BA226" s="100" t="str">
        <f>IF(M83="","",M83)</f>
        <v/>
      </c>
      <c r="BB226" s="100" t="str">
        <f>IF(D86="","",D86)</f>
        <v/>
      </c>
      <c r="BC226" s="100" t="str">
        <f>IF(G86="","",G86)</f>
        <v/>
      </c>
      <c r="BD226" s="100" t="str">
        <f>IF(D85="","",D85)</f>
        <v/>
      </c>
      <c r="BE226" s="100" t="str">
        <f>IF(G85="","",G85)</f>
        <v/>
      </c>
      <c r="BF226" s="100" t="str">
        <f>IF(C85="","",C85)</f>
        <v/>
      </c>
      <c r="BG226" s="100" t="str">
        <f>IF(J86="","",J86)</f>
        <v/>
      </c>
      <c r="BH226" s="100" t="str">
        <f>IF(K86="","",K86)</f>
        <v/>
      </c>
      <c r="BI226" s="100" t="str">
        <f>CONCATENATE(L86,M86,N86,O86,P86,Q86,R86)</f>
        <v>平成年月日</v>
      </c>
    </row>
    <row r="227" spans="1:61" s="99" customFormat="1" ht="13.5" hidden="1" customHeight="1">
      <c r="A227" s="95"/>
      <c r="B227" s="95"/>
      <c r="C227" s="95"/>
      <c r="D227" s="95"/>
      <c r="E227" s="95"/>
      <c r="F227" s="95"/>
      <c r="G227" s="95"/>
      <c r="H227" s="95"/>
      <c r="I227" s="95"/>
      <c r="J227" s="95"/>
      <c r="K227" s="95"/>
      <c r="L227" s="95"/>
      <c r="M227" s="95"/>
      <c r="N227" s="95"/>
      <c r="O227" s="95"/>
      <c r="P227" s="95"/>
      <c r="Q227" s="95"/>
      <c r="R227" s="95"/>
      <c r="S227" s="95"/>
      <c r="T227" s="100" t="s">
        <v>211</v>
      </c>
      <c r="U227" s="100" t="s">
        <v>177</v>
      </c>
      <c r="V227" s="100" t="str">
        <f>IF(A119&lt;&gt;"",VLOOKUP(A119,A231:H277,8,FALSE),"")</f>
        <v/>
      </c>
      <c r="W227" s="100" t="str">
        <f>IF(A119="","",A119)</f>
        <v/>
      </c>
      <c r="X227" s="100">
        <v>3</v>
      </c>
      <c r="Y227" s="100" t="str">
        <f>IF(F119="","",F119)</f>
        <v/>
      </c>
      <c r="Z227" s="100" t="str">
        <f>IF(F118="","",F118)</f>
        <v/>
      </c>
      <c r="AA227" s="100" t="str">
        <f>IF(Q119="","",Q119)</f>
        <v/>
      </c>
      <c r="AB227" s="100" t="str">
        <f>IF(F121="","",F121)</f>
        <v/>
      </c>
      <c r="AC227" s="100" t="str">
        <f>IF(F120="","",F120)</f>
        <v/>
      </c>
      <c r="AD227" s="100" t="str">
        <f>IF(F122="","",F122)</f>
        <v/>
      </c>
      <c r="AE227" s="100" t="str">
        <f>IF(D124="","",D124)</f>
        <v/>
      </c>
      <c r="AF227" s="100" t="str">
        <f>IF(C125="","",C125)</f>
        <v/>
      </c>
      <c r="AG227" s="100" t="str">
        <f>IF(C123="","",C123)</f>
        <v/>
      </c>
      <c r="AH227" s="100" t="str">
        <f>M123&amp;"-"&amp;O123&amp;"-"&amp;Q123</f>
        <v>--</v>
      </c>
      <c r="AI227" s="100" t="str">
        <f>M125&amp;"-"&amp;O125&amp;"-"&amp;Q125</f>
        <v>--</v>
      </c>
      <c r="AJ227" s="100" t="str">
        <f>IF(D129="","",D129)</f>
        <v/>
      </c>
      <c r="AK227" s="100" t="str">
        <f>IF(G129="","",G129)</f>
        <v/>
      </c>
      <c r="AL227" s="100" t="str">
        <f>IF(D128="","",D128)</f>
        <v/>
      </c>
      <c r="AM227" s="100" t="str">
        <f>IF(G128="","",G128)</f>
        <v/>
      </c>
      <c r="AN227" s="100" t="str">
        <f>IF(C128="","",C128)</f>
        <v/>
      </c>
      <c r="AO227" s="100" t="str">
        <f>IF(J129="","",J129)</f>
        <v/>
      </c>
      <c r="AP227" s="100" t="str">
        <f>IF(M128="","",M128)</f>
        <v/>
      </c>
      <c r="AQ227" s="100" t="str">
        <f>IF(M130="","",M130)</f>
        <v/>
      </c>
      <c r="AR227" s="100" t="str">
        <f>IF(M132="","",M132)</f>
        <v/>
      </c>
      <c r="AS227" s="100" t="str">
        <f>IF(D135="","",D135)</f>
        <v/>
      </c>
      <c r="AT227" s="100" t="str">
        <f>IF(G135="","",G135)</f>
        <v/>
      </c>
      <c r="AU227" s="100" t="str">
        <f>IF(D134="","",D134)</f>
        <v/>
      </c>
      <c r="AV227" s="100" t="str">
        <f>IF(G134="","",G134)</f>
        <v/>
      </c>
      <c r="AW227" s="100" t="str">
        <f>IF(C134="","",C134)</f>
        <v/>
      </c>
      <c r="AX227" s="100" t="str">
        <f>IF(J135="","",J135)</f>
        <v/>
      </c>
      <c r="AY227" s="100" t="str">
        <f>IF(M134="","",M134)</f>
        <v/>
      </c>
      <c r="AZ227" s="100" t="str">
        <f>IF(M136="","",M136)</f>
        <v/>
      </c>
      <c r="BA227" s="100" t="str">
        <f>IF(M138="","",M138)</f>
        <v/>
      </c>
      <c r="BB227" s="100" t="str">
        <f>IF(D141="","",D141)</f>
        <v/>
      </c>
      <c r="BC227" s="100" t="str">
        <f>IF(G141="","",G141)</f>
        <v/>
      </c>
      <c r="BD227" s="100" t="str">
        <f>IF(D140="","",D140)</f>
        <v/>
      </c>
      <c r="BE227" s="100" t="str">
        <f>IF(G140="","",G140)</f>
        <v/>
      </c>
      <c r="BF227" s="100" t="str">
        <f>IF(C140="","",C140)</f>
        <v/>
      </c>
      <c r="BG227" s="100" t="str">
        <f>IF(J141="","",J141)</f>
        <v/>
      </c>
      <c r="BH227" s="100" t="str">
        <f>IF(K141="","",K141)</f>
        <v/>
      </c>
      <c r="BI227" s="100" t="str">
        <f>CONCATENATE(L141,M141,N141,O141,P141,Q141,R141)</f>
        <v>平成年月日</v>
      </c>
    </row>
    <row r="228" spans="1:61" s="99" customFormat="1" ht="13.5" hidden="1" customHeight="1">
      <c r="A228" s="95"/>
      <c r="B228" s="95"/>
      <c r="C228" s="95"/>
      <c r="D228" s="95"/>
      <c r="E228" s="95"/>
      <c r="F228" s="95"/>
      <c r="G228" s="95"/>
      <c r="H228" s="95"/>
      <c r="I228" s="95"/>
      <c r="J228" s="95"/>
      <c r="K228" s="95"/>
      <c r="L228" s="95"/>
      <c r="M228" s="95"/>
      <c r="N228" s="95"/>
      <c r="O228" s="95"/>
      <c r="P228" s="95"/>
      <c r="Q228" s="95"/>
      <c r="R228" s="95"/>
      <c r="S228" s="95"/>
      <c r="T228" s="100" t="s">
        <v>211</v>
      </c>
      <c r="U228" s="100" t="s">
        <v>177</v>
      </c>
      <c r="V228" s="100" t="str">
        <f>IF(A174&lt;&gt;"",VLOOKUP(A174,A231:H277,8,FALSE),"")</f>
        <v/>
      </c>
      <c r="W228" s="100" t="str">
        <f>IF(A174="","",A174)</f>
        <v/>
      </c>
      <c r="X228" s="100">
        <v>4</v>
      </c>
      <c r="Y228" s="100" t="str">
        <f>IF(F174="","",F174)</f>
        <v/>
      </c>
      <c r="Z228" s="100" t="str">
        <f>IF(F173="","",F173)</f>
        <v/>
      </c>
      <c r="AA228" s="100" t="str">
        <f>IF(Q174="","",Q174)</f>
        <v/>
      </c>
      <c r="AB228" s="100" t="str">
        <f>IF(F176="","",F176)</f>
        <v/>
      </c>
      <c r="AC228" s="100" t="str">
        <f>IF(F175="","",F175)</f>
        <v/>
      </c>
      <c r="AD228" s="100" t="str">
        <f>IF(F177="","",F177)</f>
        <v/>
      </c>
      <c r="AE228" s="100" t="str">
        <f>IF(D179="","",D179)</f>
        <v/>
      </c>
      <c r="AF228" s="100" t="str">
        <f>IF(C180="","",C180)</f>
        <v/>
      </c>
      <c r="AG228" s="100" t="str">
        <f>IF(C178="","",C178)</f>
        <v/>
      </c>
      <c r="AH228" s="100" t="str">
        <f>M178&amp;"-"&amp;O178&amp;"-"&amp;Q178</f>
        <v>--</v>
      </c>
      <c r="AI228" s="100" t="str">
        <f>M180&amp;"-"&amp;O180&amp;"-"&amp;Q180</f>
        <v>--</v>
      </c>
      <c r="AJ228" s="100" t="str">
        <f>IF(D184="","",D184)</f>
        <v/>
      </c>
      <c r="AK228" s="100" t="str">
        <f>IF(G184="","",G184)</f>
        <v/>
      </c>
      <c r="AL228" s="100" t="str">
        <f>IF(D183="","",D183)</f>
        <v/>
      </c>
      <c r="AM228" s="100" t="str">
        <f>IF(G183="","",G183)</f>
        <v/>
      </c>
      <c r="AN228" s="100" t="str">
        <f>IF(C183="","",C183)</f>
        <v/>
      </c>
      <c r="AO228" s="100" t="str">
        <f>IF(J184="","",J184)</f>
        <v/>
      </c>
      <c r="AP228" s="100" t="str">
        <f>IF(M183="","",M183)</f>
        <v/>
      </c>
      <c r="AQ228" s="100" t="str">
        <f>IF(M185="","",M185)</f>
        <v/>
      </c>
      <c r="AR228" s="100" t="str">
        <f>IF(M187="","",M187)</f>
        <v/>
      </c>
      <c r="AS228" s="100" t="str">
        <f>IF(D190="","",D190)</f>
        <v/>
      </c>
      <c r="AT228" s="100" t="str">
        <f>IF(G190="","",G190)</f>
        <v/>
      </c>
      <c r="AU228" s="100" t="str">
        <f>IF(D189="","",D189)</f>
        <v/>
      </c>
      <c r="AV228" s="100" t="str">
        <f>IF(G189="","",G189)</f>
        <v/>
      </c>
      <c r="AW228" s="100" t="str">
        <f>IF(C189="","",C189)</f>
        <v/>
      </c>
      <c r="AX228" s="100" t="str">
        <f>IF(J190="","",J190)</f>
        <v/>
      </c>
      <c r="AY228" s="100" t="str">
        <f>IF(M189="","",M189)</f>
        <v/>
      </c>
      <c r="AZ228" s="100" t="str">
        <f>IF(M191="","",M191)</f>
        <v/>
      </c>
      <c r="BA228" s="100" t="str">
        <f>IF(M193="","",M193)</f>
        <v/>
      </c>
      <c r="BB228" s="100" t="str">
        <f>IF(D196="","",D196)</f>
        <v/>
      </c>
      <c r="BC228" s="100" t="str">
        <f>IF(G196="","",G196)</f>
        <v/>
      </c>
      <c r="BD228" s="100" t="str">
        <f>IF(D195="","",D195)</f>
        <v/>
      </c>
      <c r="BE228" s="100" t="str">
        <f>IF(G195="","",G195)</f>
        <v/>
      </c>
      <c r="BF228" s="100" t="str">
        <f>IF(C195="","",C195)</f>
        <v/>
      </c>
      <c r="BG228" s="100" t="str">
        <f>IF(J196="","",J196)</f>
        <v/>
      </c>
      <c r="BH228" s="100" t="str">
        <f>IF(K196="","",K196)</f>
        <v/>
      </c>
      <c r="BI228" s="100" t="str">
        <f>CONCATENATE(L196,M196,N196,O196,P196,Q196,R196)</f>
        <v>平成年月日</v>
      </c>
    </row>
    <row r="229" spans="1:61" s="110" customFormat="1" ht="13.5" hidden="1" customHeight="1">
      <c r="A229" s="96"/>
      <c r="B229" s="96"/>
      <c r="C229" s="96"/>
      <c r="D229" s="96"/>
      <c r="E229" s="96"/>
      <c r="F229" s="96"/>
      <c r="G229" s="96"/>
      <c r="H229" s="96"/>
      <c r="I229" s="96"/>
      <c r="J229" s="96"/>
      <c r="K229" s="96"/>
      <c r="L229" s="96"/>
      <c r="M229" s="96"/>
      <c r="N229" s="96"/>
      <c r="O229" s="96"/>
      <c r="P229" s="96"/>
      <c r="Q229" s="96"/>
      <c r="R229" s="96"/>
      <c r="S229" s="96"/>
      <c r="T229" s="96">
        <v>1</v>
      </c>
      <c r="U229" s="110">
        <v>2</v>
      </c>
      <c r="V229" s="96">
        <v>3</v>
      </c>
      <c r="W229" s="110">
        <v>4</v>
      </c>
      <c r="X229" s="96">
        <v>5</v>
      </c>
      <c r="Y229" s="110">
        <v>6</v>
      </c>
      <c r="Z229" s="96">
        <v>7</v>
      </c>
      <c r="AA229" s="110">
        <v>8</v>
      </c>
      <c r="AB229" s="96">
        <v>9</v>
      </c>
      <c r="AC229" s="110">
        <v>10</v>
      </c>
      <c r="AD229" s="96">
        <v>11</v>
      </c>
      <c r="AE229" s="110">
        <v>12</v>
      </c>
      <c r="AF229" s="96">
        <v>13</v>
      </c>
      <c r="AG229" s="110">
        <v>14</v>
      </c>
      <c r="AH229" s="96">
        <v>15</v>
      </c>
      <c r="AI229" s="110">
        <v>16</v>
      </c>
      <c r="AJ229" s="96">
        <v>17</v>
      </c>
      <c r="AK229" s="110">
        <v>18</v>
      </c>
      <c r="AL229" s="96">
        <v>19</v>
      </c>
      <c r="AM229" s="110">
        <v>20</v>
      </c>
      <c r="AN229" s="96">
        <v>21</v>
      </c>
      <c r="AO229" s="110">
        <v>22</v>
      </c>
      <c r="AP229" s="96">
        <v>23</v>
      </c>
      <c r="AQ229" s="110">
        <v>24</v>
      </c>
      <c r="AR229" s="96">
        <v>25</v>
      </c>
      <c r="AS229" s="110">
        <v>26</v>
      </c>
      <c r="AT229" s="96">
        <v>27</v>
      </c>
      <c r="AU229" s="110">
        <v>28</v>
      </c>
      <c r="AV229" s="96">
        <v>29</v>
      </c>
      <c r="AW229" s="110">
        <v>30</v>
      </c>
      <c r="AX229" s="96">
        <v>31</v>
      </c>
      <c r="AY229" s="110">
        <v>32</v>
      </c>
      <c r="AZ229" s="96">
        <v>33</v>
      </c>
      <c r="BA229" s="110">
        <v>34</v>
      </c>
      <c r="BB229" s="96">
        <v>35</v>
      </c>
      <c r="BC229" s="110">
        <v>36</v>
      </c>
      <c r="BD229" s="96">
        <v>37</v>
      </c>
      <c r="BE229" s="110">
        <v>38</v>
      </c>
      <c r="BF229" s="96">
        <v>39</v>
      </c>
      <c r="BG229" s="110">
        <v>40</v>
      </c>
      <c r="BH229" s="96">
        <v>41</v>
      </c>
      <c r="BI229" s="110">
        <v>42</v>
      </c>
    </row>
    <row r="230" spans="1:61" ht="13.5" hidden="1" customHeight="1"/>
    <row r="231" spans="1:61" hidden="1">
      <c r="A231" t="s">
        <v>36</v>
      </c>
      <c r="B231" s="3" t="s">
        <v>395</v>
      </c>
      <c r="C231" s="24" t="s">
        <v>83</v>
      </c>
      <c r="D231" s="3">
        <v>1</v>
      </c>
      <c r="E231" s="3" t="s">
        <v>86</v>
      </c>
      <c r="F231" s="3">
        <v>15</v>
      </c>
      <c r="G231" s="3" t="s">
        <v>87</v>
      </c>
      <c r="H231" s="3">
        <v>1</v>
      </c>
    </row>
    <row r="232" spans="1:61" hidden="1">
      <c r="A232" t="s">
        <v>37</v>
      </c>
      <c r="B232" s="3" t="s">
        <v>396</v>
      </c>
      <c r="C232" s="24" t="s">
        <v>84</v>
      </c>
      <c r="D232" s="3">
        <v>2</v>
      </c>
      <c r="E232" s="3" t="s">
        <v>85</v>
      </c>
      <c r="F232" s="3">
        <v>16</v>
      </c>
      <c r="H232" s="3">
        <v>2</v>
      </c>
    </row>
    <row r="233" spans="1:61" hidden="1">
      <c r="A233" t="s">
        <v>38</v>
      </c>
      <c r="B233" s="3" t="s">
        <v>397</v>
      </c>
      <c r="C233" s="24"/>
      <c r="D233" s="3">
        <v>3</v>
      </c>
      <c r="F233" s="3">
        <v>17</v>
      </c>
      <c r="H233" s="3">
        <v>3</v>
      </c>
    </row>
    <row r="234" spans="1:61" hidden="1">
      <c r="A234" t="s">
        <v>39</v>
      </c>
      <c r="B234" s="3" t="s">
        <v>250</v>
      </c>
      <c r="C234" s="24"/>
      <c r="D234" s="3">
        <v>4</v>
      </c>
      <c r="F234" s="3">
        <v>18</v>
      </c>
      <c r="H234" s="3">
        <v>4</v>
      </c>
    </row>
    <row r="235" spans="1:61" hidden="1">
      <c r="A235" t="s">
        <v>40</v>
      </c>
      <c r="B235" s="3" t="s">
        <v>398</v>
      </c>
      <c r="C235" s="24"/>
      <c r="F235" s="3">
        <v>19</v>
      </c>
      <c r="H235" s="3">
        <v>5</v>
      </c>
    </row>
    <row r="236" spans="1:61" hidden="1">
      <c r="A236" t="s">
        <v>41</v>
      </c>
      <c r="B236" s="3" t="s">
        <v>251</v>
      </c>
      <c r="C236" s="24"/>
      <c r="H236" s="3">
        <v>6</v>
      </c>
    </row>
    <row r="237" spans="1:61" hidden="1">
      <c r="A237" t="s">
        <v>42</v>
      </c>
      <c r="B237" s="3" t="s">
        <v>399</v>
      </c>
      <c r="C237" s="24"/>
      <c r="H237" s="3">
        <v>7</v>
      </c>
    </row>
    <row r="238" spans="1:61" hidden="1">
      <c r="A238" t="s">
        <v>43</v>
      </c>
      <c r="B238" s="3" t="s">
        <v>260</v>
      </c>
      <c r="C238" s="24"/>
      <c r="H238" s="3">
        <v>8</v>
      </c>
    </row>
    <row r="239" spans="1:61" hidden="1">
      <c r="A239" t="s">
        <v>44</v>
      </c>
      <c r="B239" s="3" t="s">
        <v>400</v>
      </c>
      <c r="C239" s="24"/>
      <c r="H239" s="3">
        <v>9</v>
      </c>
    </row>
    <row r="240" spans="1:61" hidden="1">
      <c r="A240" t="s">
        <v>45</v>
      </c>
      <c r="B240" s="3" t="s">
        <v>401</v>
      </c>
      <c r="C240" s="24"/>
      <c r="H240" s="3">
        <v>10</v>
      </c>
    </row>
    <row r="241" spans="1:8" hidden="1">
      <c r="A241" t="s">
        <v>46</v>
      </c>
      <c r="B241" s="3" t="s">
        <v>402</v>
      </c>
      <c r="C241" s="24"/>
      <c r="H241" s="3">
        <v>11</v>
      </c>
    </row>
    <row r="242" spans="1:8" hidden="1">
      <c r="A242" t="s">
        <v>47</v>
      </c>
      <c r="B242" s="3" t="s">
        <v>403</v>
      </c>
      <c r="C242" s="24"/>
      <c r="H242" s="3">
        <v>12</v>
      </c>
    </row>
    <row r="243" spans="1:8" hidden="1">
      <c r="A243" t="s">
        <v>48</v>
      </c>
      <c r="B243" s="3" t="s">
        <v>404</v>
      </c>
      <c r="C243" s="24"/>
      <c r="H243" s="3">
        <v>13</v>
      </c>
    </row>
    <row r="244" spans="1:8" hidden="1">
      <c r="A244" t="s">
        <v>49</v>
      </c>
      <c r="B244" s="3" t="s">
        <v>405</v>
      </c>
      <c r="C244" s="24"/>
      <c r="H244" s="3">
        <v>14</v>
      </c>
    </row>
    <row r="245" spans="1:8" hidden="1">
      <c r="A245" t="s">
        <v>54</v>
      </c>
      <c r="B245" s="3" t="s">
        <v>406</v>
      </c>
      <c r="C245" s="24"/>
      <c r="H245" s="3">
        <v>15</v>
      </c>
    </row>
    <row r="246" spans="1:8" hidden="1">
      <c r="A246" t="s">
        <v>50</v>
      </c>
      <c r="B246" s="3" t="s">
        <v>407</v>
      </c>
      <c r="H246" s="3">
        <v>16</v>
      </c>
    </row>
    <row r="247" spans="1:8" hidden="1">
      <c r="A247" t="s">
        <v>51</v>
      </c>
      <c r="B247" s="3" t="s">
        <v>408</v>
      </c>
      <c r="H247" s="3">
        <v>17</v>
      </c>
    </row>
    <row r="248" spans="1:8" hidden="1">
      <c r="A248" t="s">
        <v>52</v>
      </c>
      <c r="B248" s="3" t="s">
        <v>252</v>
      </c>
      <c r="H248" s="3">
        <v>18</v>
      </c>
    </row>
    <row r="249" spans="1:8" hidden="1">
      <c r="A249" t="s">
        <v>53</v>
      </c>
      <c r="B249" s="3" t="s">
        <v>409</v>
      </c>
      <c r="H249" s="3">
        <v>19</v>
      </c>
    </row>
    <row r="250" spans="1:8" hidden="1">
      <c r="A250" t="s">
        <v>55</v>
      </c>
      <c r="B250" s="3" t="s">
        <v>410</v>
      </c>
      <c r="C250" s="24"/>
      <c r="H250" s="3">
        <v>20</v>
      </c>
    </row>
    <row r="251" spans="1:8" hidden="1">
      <c r="A251" t="s">
        <v>56</v>
      </c>
      <c r="B251" s="3" t="s">
        <v>411</v>
      </c>
      <c r="C251" s="24"/>
      <c r="H251" s="3">
        <v>21</v>
      </c>
    </row>
    <row r="252" spans="1:8" hidden="1">
      <c r="A252" t="s">
        <v>57</v>
      </c>
      <c r="B252" s="3" t="s">
        <v>412</v>
      </c>
      <c r="C252" s="24"/>
      <c r="H252" s="3">
        <v>22</v>
      </c>
    </row>
    <row r="253" spans="1:8" hidden="1">
      <c r="A253" t="s">
        <v>58</v>
      </c>
      <c r="B253" s="3" t="s">
        <v>413</v>
      </c>
      <c r="C253" s="24"/>
      <c r="H253" s="3">
        <v>23</v>
      </c>
    </row>
    <row r="254" spans="1:8" hidden="1">
      <c r="A254" t="s">
        <v>59</v>
      </c>
      <c r="B254" s="3" t="s">
        <v>414</v>
      </c>
      <c r="C254" s="24"/>
      <c r="H254" s="3">
        <v>24</v>
      </c>
    </row>
    <row r="255" spans="1:8" hidden="1">
      <c r="A255" t="s">
        <v>60</v>
      </c>
      <c r="B255" s="3" t="s">
        <v>253</v>
      </c>
      <c r="C255" s="24"/>
      <c r="H255" s="3">
        <v>25</v>
      </c>
    </row>
    <row r="256" spans="1:8" hidden="1">
      <c r="A256" t="s">
        <v>61</v>
      </c>
      <c r="B256" s="3" t="s">
        <v>415</v>
      </c>
      <c r="C256" s="24"/>
      <c r="H256" s="3">
        <v>26</v>
      </c>
    </row>
    <row r="257" spans="1:8" hidden="1">
      <c r="A257" t="s">
        <v>62</v>
      </c>
      <c r="B257" s="3" t="s">
        <v>416</v>
      </c>
      <c r="C257" s="24"/>
      <c r="H257" s="3">
        <v>27</v>
      </c>
    </row>
    <row r="258" spans="1:8" hidden="1">
      <c r="A258" t="s">
        <v>63</v>
      </c>
      <c r="B258" s="3" t="s">
        <v>254</v>
      </c>
      <c r="C258" s="24"/>
      <c r="H258" s="3">
        <v>28</v>
      </c>
    </row>
    <row r="259" spans="1:8" hidden="1">
      <c r="A259" t="s">
        <v>64</v>
      </c>
      <c r="B259" s="3" t="s">
        <v>417</v>
      </c>
      <c r="C259" s="24"/>
      <c r="H259" s="3">
        <v>29</v>
      </c>
    </row>
    <row r="260" spans="1:8" hidden="1">
      <c r="A260" t="s">
        <v>65</v>
      </c>
      <c r="B260" s="3" t="s">
        <v>418</v>
      </c>
      <c r="C260" s="24"/>
      <c r="H260" s="3">
        <v>30</v>
      </c>
    </row>
    <row r="261" spans="1:8" hidden="1">
      <c r="A261" t="s">
        <v>66</v>
      </c>
      <c r="B261" s="3" t="s">
        <v>419</v>
      </c>
      <c r="C261" s="24"/>
      <c r="H261" s="3">
        <v>31</v>
      </c>
    </row>
    <row r="262" spans="1:8" hidden="1">
      <c r="A262" t="s">
        <v>67</v>
      </c>
      <c r="B262" s="3" t="s">
        <v>255</v>
      </c>
      <c r="C262" s="24"/>
      <c r="H262" s="3">
        <v>32</v>
      </c>
    </row>
    <row r="263" spans="1:8" hidden="1">
      <c r="A263" t="s">
        <v>68</v>
      </c>
      <c r="B263" s="3" t="s">
        <v>420</v>
      </c>
      <c r="C263" s="24"/>
      <c r="H263" s="3">
        <v>33</v>
      </c>
    </row>
    <row r="264" spans="1:8" hidden="1">
      <c r="A264" t="s">
        <v>69</v>
      </c>
      <c r="B264" s="3" t="s">
        <v>421</v>
      </c>
      <c r="C264" s="24"/>
      <c r="H264" s="3">
        <v>34</v>
      </c>
    </row>
    <row r="265" spans="1:8" hidden="1">
      <c r="A265" t="s">
        <v>70</v>
      </c>
      <c r="B265" s="3" t="s">
        <v>422</v>
      </c>
      <c r="C265" s="24"/>
      <c r="H265" s="3">
        <v>35</v>
      </c>
    </row>
    <row r="266" spans="1:8" hidden="1">
      <c r="A266" t="s">
        <v>71</v>
      </c>
      <c r="B266" s="3" t="s">
        <v>256</v>
      </c>
      <c r="C266" s="24"/>
      <c r="H266" s="3">
        <v>36</v>
      </c>
    </row>
    <row r="267" spans="1:8" hidden="1">
      <c r="A267" t="s">
        <v>72</v>
      </c>
      <c r="B267" s="3" t="s">
        <v>257</v>
      </c>
      <c r="C267" s="24"/>
      <c r="H267" s="3">
        <v>37</v>
      </c>
    </row>
    <row r="268" spans="1:8" hidden="1">
      <c r="A268" t="s">
        <v>73</v>
      </c>
      <c r="B268" s="3" t="s">
        <v>423</v>
      </c>
      <c r="C268" s="24"/>
      <c r="H268" s="3">
        <v>38</v>
      </c>
    </row>
    <row r="269" spans="1:8" hidden="1">
      <c r="A269" t="s">
        <v>74</v>
      </c>
      <c r="B269" s="3" t="s">
        <v>258</v>
      </c>
      <c r="C269" s="24"/>
      <c r="H269" s="3">
        <v>39</v>
      </c>
    </row>
    <row r="270" spans="1:8" hidden="1">
      <c r="A270" t="s">
        <v>75</v>
      </c>
      <c r="B270" s="3" t="s">
        <v>424</v>
      </c>
      <c r="C270" s="24"/>
      <c r="H270" s="3">
        <v>41</v>
      </c>
    </row>
    <row r="271" spans="1:8" hidden="1">
      <c r="A271" t="s">
        <v>76</v>
      </c>
      <c r="B271" s="3" t="s">
        <v>425</v>
      </c>
      <c r="C271" s="24"/>
      <c r="H271" s="3">
        <v>41</v>
      </c>
    </row>
    <row r="272" spans="1:8" hidden="1">
      <c r="A272" t="s">
        <v>77</v>
      </c>
      <c r="B272" s="3" t="s">
        <v>426</v>
      </c>
      <c r="C272" s="24"/>
      <c r="H272" s="3">
        <v>42</v>
      </c>
    </row>
    <row r="273" spans="1:8" hidden="1">
      <c r="A273" t="s">
        <v>78</v>
      </c>
      <c r="B273" s="3" t="s">
        <v>427</v>
      </c>
      <c r="C273" s="24"/>
      <c r="H273" s="3">
        <v>43</v>
      </c>
    </row>
    <row r="274" spans="1:8" hidden="1">
      <c r="A274" t="s">
        <v>79</v>
      </c>
      <c r="B274" s="3" t="s">
        <v>428</v>
      </c>
      <c r="C274" s="24"/>
      <c r="H274" s="3">
        <v>44</v>
      </c>
    </row>
    <row r="275" spans="1:8" hidden="1">
      <c r="A275" t="s">
        <v>80</v>
      </c>
      <c r="B275" s="3" t="s">
        <v>429</v>
      </c>
      <c r="C275" s="24"/>
      <c r="H275" s="3">
        <v>45</v>
      </c>
    </row>
    <row r="276" spans="1:8" hidden="1">
      <c r="A276" t="s">
        <v>81</v>
      </c>
      <c r="B276" s="3" t="s">
        <v>259</v>
      </c>
      <c r="C276" s="24"/>
      <c r="H276" s="3">
        <v>46</v>
      </c>
    </row>
    <row r="277" spans="1:8" ht="12.75" hidden="1" customHeight="1">
      <c r="A277" t="s">
        <v>82</v>
      </c>
      <c r="B277" s="3" t="s">
        <v>430</v>
      </c>
      <c r="C277" s="24"/>
      <c r="H277" s="3">
        <v>47</v>
      </c>
    </row>
    <row r="278" spans="1:8" ht="13.5" customHeight="1"/>
  </sheetData>
  <sheetProtection password="C8F9" sheet="1" objects="1" scenarios="1"/>
  <mergeCells count="420">
    <mergeCell ref="F175:L175"/>
    <mergeCell ref="M175:R175"/>
    <mergeCell ref="R53:R54"/>
    <mergeCell ref="I49:R51"/>
    <mergeCell ref="A171:I171"/>
    <mergeCell ref="J171:N171"/>
    <mergeCell ref="O171:Q171"/>
    <mergeCell ref="A173:B173"/>
    <mergeCell ref="A174:B177"/>
    <mergeCell ref="F176:L176"/>
    <mergeCell ref="M176:R176"/>
    <mergeCell ref="F177:L177"/>
    <mergeCell ref="M177:R177"/>
    <mergeCell ref="F173:P173"/>
    <mergeCell ref="Q173:R173"/>
    <mergeCell ref="F174:P174"/>
    <mergeCell ref="Q174:R174"/>
    <mergeCell ref="A166:E168"/>
    <mergeCell ref="L166:N166"/>
    <mergeCell ref="O166:R166"/>
    <mergeCell ref="L167:N169"/>
    <mergeCell ref="O167:R169"/>
    <mergeCell ref="C152:J152"/>
    <mergeCell ref="A153:G153"/>
    <mergeCell ref="C207:J207"/>
    <mergeCell ref="I43:Q43"/>
    <mergeCell ref="A46:E46"/>
    <mergeCell ref="F46:G46"/>
    <mergeCell ref="F48:H48"/>
    <mergeCell ref="A49:D55"/>
    <mergeCell ref="F50:H50"/>
    <mergeCell ref="F53:H53"/>
    <mergeCell ref="I53:Q54"/>
    <mergeCell ref="A195:B195"/>
    <mergeCell ref="C195:C198"/>
    <mergeCell ref="D195:F195"/>
    <mergeCell ref="G195:I195"/>
    <mergeCell ref="L195:R195"/>
    <mergeCell ref="D196:F198"/>
    <mergeCell ref="G196:I198"/>
    <mergeCell ref="J196:J199"/>
    <mergeCell ref="K196:K199"/>
    <mergeCell ref="L196:L199"/>
    <mergeCell ref="M196:M199"/>
    <mergeCell ref="N196:N199"/>
    <mergeCell ref="O196:O199"/>
    <mergeCell ref="P196:P199"/>
    <mergeCell ref="Q196:Q199"/>
    <mergeCell ref="R196:R199"/>
    <mergeCell ref="A196:B198"/>
    <mergeCell ref="A199:B199"/>
    <mergeCell ref="C199:I199"/>
    <mergeCell ref="A189:B189"/>
    <mergeCell ref="C189:C194"/>
    <mergeCell ref="D189:F189"/>
    <mergeCell ref="G189:I189"/>
    <mergeCell ref="J189:K189"/>
    <mergeCell ref="L189:L190"/>
    <mergeCell ref="M189:R190"/>
    <mergeCell ref="A190:B194"/>
    <mergeCell ref="D190:F194"/>
    <mergeCell ref="G190:I194"/>
    <mergeCell ref="J190:K194"/>
    <mergeCell ref="L191:L192"/>
    <mergeCell ref="M191:R192"/>
    <mergeCell ref="L193:L194"/>
    <mergeCell ref="M193:R194"/>
    <mergeCell ref="A183:B183"/>
    <mergeCell ref="C183:C188"/>
    <mergeCell ref="D183:F183"/>
    <mergeCell ref="G183:I183"/>
    <mergeCell ref="J183:K183"/>
    <mergeCell ref="L183:L184"/>
    <mergeCell ref="M183:R184"/>
    <mergeCell ref="A184:B188"/>
    <mergeCell ref="D184:F188"/>
    <mergeCell ref="G184:I188"/>
    <mergeCell ref="J184:K188"/>
    <mergeCell ref="L185:L186"/>
    <mergeCell ref="M185:R186"/>
    <mergeCell ref="L187:L188"/>
    <mergeCell ref="M187:R188"/>
    <mergeCell ref="A180:B180"/>
    <mergeCell ref="C180:K181"/>
    <mergeCell ref="L180:L181"/>
    <mergeCell ref="M180:M181"/>
    <mergeCell ref="N180:N181"/>
    <mergeCell ref="O180:O181"/>
    <mergeCell ref="P180:P181"/>
    <mergeCell ref="Q180:R181"/>
    <mergeCell ref="D182:F182"/>
    <mergeCell ref="G182:I182"/>
    <mergeCell ref="A178:B178"/>
    <mergeCell ref="C178:K178"/>
    <mergeCell ref="L178:L179"/>
    <mergeCell ref="M178:M179"/>
    <mergeCell ref="N178:N179"/>
    <mergeCell ref="O178:O179"/>
    <mergeCell ref="P178:P179"/>
    <mergeCell ref="Q178:R179"/>
    <mergeCell ref="D179:E179"/>
    <mergeCell ref="I153:Q153"/>
    <mergeCell ref="A156:E156"/>
    <mergeCell ref="F156:G156"/>
    <mergeCell ref="F158:H158"/>
    <mergeCell ref="A159:D165"/>
    <mergeCell ref="I159:R161"/>
    <mergeCell ref="F160:H160"/>
    <mergeCell ref="F163:H163"/>
    <mergeCell ref="I163:Q164"/>
    <mergeCell ref="R163:R164"/>
    <mergeCell ref="A140:B140"/>
    <mergeCell ref="C140:C143"/>
    <mergeCell ref="D140:F140"/>
    <mergeCell ref="G140:I140"/>
    <mergeCell ref="L140:R140"/>
    <mergeCell ref="D141:F143"/>
    <mergeCell ref="G141:I143"/>
    <mergeCell ref="J141:J144"/>
    <mergeCell ref="K141:K144"/>
    <mergeCell ref="L141:L144"/>
    <mergeCell ref="M141:M144"/>
    <mergeCell ref="N141:N144"/>
    <mergeCell ref="O141:O144"/>
    <mergeCell ref="P141:P144"/>
    <mergeCell ref="Q141:Q144"/>
    <mergeCell ref="R141:R144"/>
    <mergeCell ref="A141:B143"/>
    <mergeCell ref="A144:B144"/>
    <mergeCell ref="C144:I144"/>
    <mergeCell ref="A134:B134"/>
    <mergeCell ref="C134:C139"/>
    <mergeCell ref="D134:F134"/>
    <mergeCell ref="G134:I134"/>
    <mergeCell ref="J134:K134"/>
    <mergeCell ref="L134:L135"/>
    <mergeCell ref="M134:R135"/>
    <mergeCell ref="A135:B139"/>
    <mergeCell ref="D135:F139"/>
    <mergeCell ref="G135:I139"/>
    <mergeCell ref="J135:K139"/>
    <mergeCell ref="L136:L137"/>
    <mergeCell ref="M136:R137"/>
    <mergeCell ref="L138:L139"/>
    <mergeCell ref="M138:R139"/>
    <mergeCell ref="A128:B128"/>
    <mergeCell ref="C128:C133"/>
    <mergeCell ref="D128:F128"/>
    <mergeCell ref="G128:I128"/>
    <mergeCell ref="J128:K128"/>
    <mergeCell ref="L128:L129"/>
    <mergeCell ref="M128:R129"/>
    <mergeCell ref="A129:B133"/>
    <mergeCell ref="D129:F133"/>
    <mergeCell ref="G129:I133"/>
    <mergeCell ref="J129:K133"/>
    <mergeCell ref="L130:L131"/>
    <mergeCell ref="M130:R131"/>
    <mergeCell ref="L132:L133"/>
    <mergeCell ref="M132:R133"/>
    <mergeCell ref="A125:B125"/>
    <mergeCell ref="C125:K126"/>
    <mergeCell ref="L125:L126"/>
    <mergeCell ref="M125:M126"/>
    <mergeCell ref="N125:N126"/>
    <mergeCell ref="O125:O126"/>
    <mergeCell ref="P125:P126"/>
    <mergeCell ref="Q125:R126"/>
    <mergeCell ref="D127:F127"/>
    <mergeCell ref="G127:I127"/>
    <mergeCell ref="A123:B123"/>
    <mergeCell ref="C123:K123"/>
    <mergeCell ref="L123:L124"/>
    <mergeCell ref="M123:M124"/>
    <mergeCell ref="N123:N124"/>
    <mergeCell ref="O123:O124"/>
    <mergeCell ref="P123:P124"/>
    <mergeCell ref="Q123:R124"/>
    <mergeCell ref="D124:E124"/>
    <mergeCell ref="J116:N116"/>
    <mergeCell ref="O116:Q116"/>
    <mergeCell ref="A118:B118"/>
    <mergeCell ref="F118:P118"/>
    <mergeCell ref="Q118:R118"/>
    <mergeCell ref="A119:B122"/>
    <mergeCell ref="F121:L121"/>
    <mergeCell ref="M121:R121"/>
    <mergeCell ref="F122:L122"/>
    <mergeCell ref="M122:R122"/>
    <mergeCell ref="F119:P119"/>
    <mergeCell ref="Q119:R119"/>
    <mergeCell ref="F120:L120"/>
    <mergeCell ref="M120:R120"/>
    <mergeCell ref="C118:D122"/>
    <mergeCell ref="A85:B85"/>
    <mergeCell ref="C85:C88"/>
    <mergeCell ref="D85:F85"/>
    <mergeCell ref="G85:I85"/>
    <mergeCell ref="L85:R85"/>
    <mergeCell ref="D86:F88"/>
    <mergeCell ref="G86:I88"/>
    <mergeCell ref="J86:J89"/>
    <mergeCell ref="K86:K89"/>
    <mergeCell ref="L86:L89"/>
    <mergeCell ref="M86:M89"/>
    <mergeCell ref="N86:N89"/>
    <mergeCell ref="O86:O89"/>
    <mergeCell ref="P86:P89"/>
    <mergeCell ref="Q86:Q89"/>
    <mergeCell ref="R86:R89"/>
    <mergeCell ref="A86:B88"/>
    <mergeCell ref="A89:B89"/>
    <mergeCell ref="C89:I89"/>
    <mergeCell ref="A79:B79"/>
    <mergeCell ref="C79:C84"/>
    <mergeCell ref="D79:F79"/>
    <mergeCell ref="G79:I79"/>
    <mergeCell ref="J79:K79"/>
    <mergeCell ref="L79:L80"/>
    <mergeCell ref="M79:R80"/>
    <mergeCell ref="A80:B84"/>
    <mergeCell ref="D80:F84"/>
    <mergeCell ref="G80:I84"/>
    <mergeCell ref="J80:K84"/>
    <mergeCell ref="L81:L82"/>
    <mergeCell ref="M81:R82"/>
    <mergeCell ref="L83:L84"/>
    <mergeCell ref="M83:R84"/>
    <mergeCell ref="A73:B73"/>
    <mergeCell ref="C73:C78"/>
    <mergeCell ref="D73:F73"/>
    <mergeCell ref="G73:I73"/>
    <mergeCell ref="J73:K73"/>
    <mergeCell ref="L73:L74"/>
    <mergeCell ref="M73:R74"/>
    <mergeCell ref="A74:B78"/>
    <mergeCell ref="D74:F78"/>
    <mergeCell ref="G74:I78"/>
    <mergeCell ref="J74:K78"/>
    <mergeCell ref="L75:L76"/>
    <mergeCell ref="M75:R76"/>
    <mergeCell ref="L77:L78"/>
    <mergeCell ref="M77:R78"/>
    <mergeCell ref="A70:B70"/>
    <mergeCell ref="C70:K71"/>
    <mergeCell ref="L70:L71"/>
    <mergeCell ref="M70:M71"/>
    <mergeCell ref="N70:N71"/>
    <mergeCell ref="O70:O71"/>
    <mergeCell ref="P70:P71"/>
    <mergeCell ref="Q70:R71"/>
    <mergeCell ref="D72:F72"/>
    <mergeCell ref="G72:I72"/>
    <mergeCell ref="F67:L67"/>
    <mergeCell ref="M67:R67"/>
    <mergeCell ref="A68:B68"/>
    <mergeCell ref="C68:K68"/>
    <mergeCell ref="L68:L69"/>
    <mergeCell ref="M68:M69"/>
    <mergeCell ref="N68:N69"/>
    <mergeCell ref="O68:O69"/>
    <mergeCell ref="P68:P69"/>
    <mergeCell ref="Q68:R69"/>
    <mergeCell ref="D69:E69"/>
    <mergeCell ref="A64:B67"/>
    <mergeCell ref="F64:P64"/>
    <mergeCell ref="Q64:R64"/>
    <mergeCell ref="F65:L65"/>
    <mergeCell ref="M65:R65"/>
    <mergeCell ref="C63:D67"/>
    <mergeCell ref="F66:L66"/>
    <mergeCell ref="M66:R66"/>
    <mergeCell ref="A30:B30"/>
    <mergeCell ref="G30:I30"/>
    <mergeCell ref="G31:I33"/>
    <mergeCell ref="D30:F30"/>
    <mergeCell ref="A56:E58"/>
    <mergeCell ref="L56:N56"/>
    <mergeCell ref="A31:B33"/>
    <mergeCell ref="A34:B34"/>
    <mergeCell ref="O56:R56"/>
    <mergeCell ref="L57:N59"/>
    <mergeCell ref="O57:R59"/>
    <mergeCell ref="A61:I61"/>
    <mergeCell ref="J61:N61"/>
    <mergeCell ref="O61:Q61"/>
    <mergeCell ref="A63:B63"/>
    <mergeCell ref="C42:J42"/>
    <mergeCell ref="A43:G43"/>
    <mergeCell ref="D19:F23"/>
    <mergeCell ref="G19:I23"/>
    <mergeCell ref="A1:E3"/>
    <mergeCell ref="A18:B18"/>
    <mergeCell ref="J24:K24"/>
    <mergeCell ref="J31:J34"/>
    <mergeCell ref="K31:K34"/>
    <mergeCell ref="D24:F24"/>
    <mergeCell ref="D31:F33"/>
    <mergeCell ref="J19:K23"/>
    <mergeCell ref="C13:K13"/>
    <mergeCell ref="D17:F17"/>
    <mergeCell ref="G17:I17"/>
    <mergeCell ref="A6:I6"/>
    <mergeCell ref="A9:B12"/>
    <mergeCell ref="A25:B29"/>
    <mergeCell ref="C24:C29"/>
    <mergeCell ref="A24:B24"/>
    <mergeCell ref="G24:I24"/>
    <mergeCell ref="C15:K16"/>
    <mergeCell ref="D18:F18"/>
    <mergeCell ref="C18:C23"/>
    <mergeCell ref="N31:N34"/>
    <mergeCell ref="M24:R25"/>
    <mergeCell ref="M28:R29"/>
    <mergeCell ref="L30:R30"/>
    <mergeCell ref="C30:C33"/>
    <mergeCell ref="O31:O34"/>
    <mergeCell ref="Q31:Q34"/>
    <mergeCell ref="P31:P34"/>
    <mergeCell ref="R31:R34"/>
    <mergeCell ref="G25:I29"/>
    <mergeCell ref="L28:L29"/>
    <mergeCell ref="L31:L34"/>
    <mergeCell ref="M31:M34"/>
    <mergeCell ref="L24:L25"/>
    <mergeCell ref="L20:L21"/>
    <mergeCell ref="L26:L27"/>
    <mergeCell ref="M20:R21"/>
    <mergeCell ref="M26:R27"/>
    <mergeCell ref="M18:R19"/>
    <mergeCell ref="M22:R23"/>
    <mergeCell ref="A8:B8"/>
    <mergeCell ref="A13:B13"/>
    <mergeCell ref="F11:L11"/>
    <mergeCell ref="F9:P9"/>
    <mergeCell ref="Q8:R8"/>
    <mergeCell ref="Q9:R9"/>
    <mergeCell ref="M12:R12"/>
    <mergeCell ref="L15:L16"/>
    <mergeCell ref="F12:L12"/>
    <mergeCell ref="P13:P14"/>
    <mergeCell ref="N13:N14"/>
    <mergeCell ref="Q13:R14"/>
    <mergeCell ref="F10:L10"/>
    <mergeCell ref="M10:R10"/>
    <mergeCell ref="C8:D12"/>
    <mergeCell ref="N15:N16"/>
    <mergeCell ref="L13:L14"/>
    <mergeCell ref="A214:D220"/>
    <mergeCell ref="I214:R216"/>
    <mergeCell ref="F215:H215"/>
    <mergeCell ref="F218:H218"/>
    <mergeCell ref="I218:Q219"/>
    <mergeCell ref="R218:R219"/>
    <mergeCell ref="C97:J97"/>
    <mergeCell ref="A98:G98"/>
    <mergeCell ref="I98:Q98"/>
    <mergeCell ref="A101:E101"/>
    <mergeCell ref="F101:G101"/>
    <mergeCell ref="F103:H103"/>
    <mergeCell ref="A104:D110"/>
    <mergeCell ref="I104:R106"/>
    <mergeCell ref="F105:H105"/>
    <mergeCell ref="F108:H108"/>
    <mergeCell ref="I108:Q109"/>
    <mergeCell ref="R108:R109"/>
    <mergeCell ref="A111:E113"/>
    <mergeCell ref="L111:N111"/>
    <mergeCell ref="O111:R111"/>
    <mergeCell ref="L112:N114"/>
    <mergeCell ref="O112:R114"/>
    <mergeCell ref="A116:I116"/>
    <mergeCell ref="A208:G208"/>
    <mergeCell ref="I208:Q208"/>
    <mergeCell ref="A211:E211"/>
    <mergeCell ref="F211:G211"/>
    <mergeCell ref="F213:H213"/>
    <mergeCell ref="L18:L19"/>
    <mergeCell ref="J18:K18"/>
    <mergeCell ref="A19:B23"/>
    <mergeCell ref="O1:R1"/>
    <mergeCell ref="O15:O16"/>
    <mergeCell ref="P15:P16"/>
    <mergeCell ref="Q15:R16"/>
    <mergeCell ref="M11:R11"/>
    <mergeCell ref="L1:N1"/>
    <mergeCell ref="L2:N4"/>
    <mergeCell ref="O2:R4"/>
    <mergeCell ref="O13:O14"/>
    <mergeCell ref="M15:M16"/>
    <mergeCell ref="M13:M14"/>
    <mergeCell ref="F8:P8"/>
    <mergeCell ref="J6:N6"/>
    <mergeCell ref="O6:Q6"/>
    <mergeCell ref="A15:B15"/>
    <mergeCell ref="D14:E14"/>
    <mergeCell ref="C173:D177"/>
    <mergeCell ref="AI1:AK3"/>
    <mergeCell ref="AL1:AN3"/>
    <mergeCell ref="AO2:AW2"/>
    <mergeCell ref="AX2:BF2"/>
    <mergeCell ref="BG2:BQ2"/>
    <mergeCell ref="AO3:AP3"/>
    <mergeCell ref="AQ3:AR3"/>
    <mergeCell ref="AX3:AY3"/>
    <mergeCell ref="AZ3:BA3"/>
    <mergeCell ref="BG3:BH3"/>
    <mergeCell ref="BI3:BJ3"/>
    <mergeCell ref="BO3:BQ3"/>
    <mergeCell ref="AE1:AE3"/>
    <mergeCell ref="AF1:AF3"/>
    <mergeCell ref="AG1:AG3"/>
    <mergeCell ref="AH1:AH3"/>
    <mergeCell ref="F63:P63"/>
    <mergeCell ref="Q63:R63"/>
    <mergeCell ref="C34:I34"/>
    <mergeCell ref="D25:F29"/>
    <mergeCell ref="J25:K29"/>
    <mergeCell ref="L22:L23"/>
    <mergeCell ref="G18:I18"/>
  </mergeCells>
  <phoneticPr fontId="3"/>
  <conditionalFormatting sqref="N31:R31 F1:R5 F22:R24 F20:M20 F21:L21 A4:E5 A19 C19:E23 A24:E24 A25 C32:I33 A31 C31:J31 Q8:Q9 J6:R6 L31 F8:F9 M11:R11 A7:R7 A13:E13 A8:C8 A9:B12 E8:E12 F11 A15:E18 A14:C14 A30:R30 F12:R19 L28:R29 L27 L26:M26 C25:I29 L25:R25">
    <cfRule type="cellIs" dxfId="199" priority="206" stopIfTrue="1" operator="notEqual">
      <formula>""</formula>
    </cfRule>
  </conditionalFormatting>
  <conditionalFormatting sqref="M31">
    <cfRule type="cellIs" dxfId="198" priority="195" stopIfTrue="1" operator="notEqual">
      <formula>""</formula>
    </cfRule>
  </conditionalFormatting>
  <conditionalFormatting sqref="F56:R60 A59:E60 A62:R62 J61:R61">
    <cfRule type="cellIs" dxfId="197" priority="184" stopIfTrue="1" operator="notEqual">
      <formula>""</formula>
    </cfRule>
  </conditionalFormatting>
  <conditionalFormatting sqref="F111:R115 A114:E115 A117:R117 J116:R116">
    <cfRule type="cellIs" dxfId="196" priority="180" stopIfTrue="1" operator="notEqual">
      <formula>""</formula>
    </cfRule>
  </conditionalFormatting>
  <conditionalFormatting sqref="F166:R170 A169:E170 A172:R172 J171:R171">
    <cfRule type="cellIs" dxfId="195" priority="176" stopIfTrue="1" operator="notEqual">
      <formula>""</formula>
    </cfRule>
  </conditionalFormatting>
  <conditionalFormatting sqref="F160:F163">
    <cfRule type="cellIs" dxfId="194" priority="89" stopIfTrue="1" operator="notEqual">
      <formula>""</formula>
    </cfRule>
  </conditionalFormatting>
  <conditionalFormatting sqref="S101:U101 A90:U97 S110:U110 V90:XFD110">
    <cfRule type="cellIs" dxfId="193" priority="124" stopIfTrue="1" operator="notEqual">
      <formula>""</formula>
    </cfRule>
  </conditionalFormatting>
  <conditionalFormatting sqref="R107">
    <cfRule type="cellIs" dxfId="192" priority="94" stopIfTrue="1" operator="notEqual">
      <formula>""</formula>
    </cfRule>
  </conditionalFormatting>
  <conditionalFormatting sqref="S102:U103 S107:U107 S98:U100">
    <cfRule type="cellIs" dxfId="191" priority="123" stopIfTrue="1" operator="notEqual">
      <formula>""</formula>
    </cfRule>
  </conditionalFormatting>
  <conditionalFormatting sqref="R108">
    <cfRule type="cellIs" dxfId="190" priority="93" stopIfTrue="1" operator="notEqual">
      <formula>""</formula>
    </cfRule>
  </conditionalFormatting>
  <conditionalFormatting sqref="R108">
    <cfRule type="cellIs" dxfId="189" priority="92" stopIfTrue="1" operator="notEqual">
      <formula>""</formula>
    </cfRule>
  </conditionalFormatting>
  <conditionalFormatting sqref="K156:R156 H156:I156 J158:P158 F158 E165:R165">
    <cfRule type="cellIs" dxfId="188" priority="91" stopIfTrue="1" operator="notEqual">
      <formula>""</formula>
    </cfRule>
  </conditionalFormatting>
  <conditionalFormatting sqref="A158:F158 Q158:R158 A159 E160:E163 E164:H164 E159:H159 A157:R157 G161:H162 A156:F156 A154:R155 A153 J162:Q162 H153:I153 R153">
    <cfRule type="cellIs" dxfId="187" priority="90" stopIfTrue="1" operator="notEqual">
      <formula>""</formula>
    </cfRule>
  </conditionalFormatting>
  <conditionalFormatting sqref="K46:U46 H46:I46 J48:P48 F48 A35:U42 E55:U55 V35:XFD55">
    <cfRule type="cellIs" dxfId="186" priority="132" stopIfTrue="1" operator="notEqual">
      <formula>""</formula>
    </cfRule>
  </conditionalFormatting>
  <conditionalFormatting sqref="F50:F53">
    <cfRule type="cellIs" dxfId="185" priority="130" stopIfTrue="1" operator="notEqual">
      <formula>""</formula>
    </cfRule>
  </conditionalFormatting>
  <conditionalFormatting sqref="A48:F48 Q48:U48 A49 E50:E53 E54:H54 E49:H49 A47:U47 G51:H52 A46:F46 A44:U45 A43 J52:Q52 S52:U52 H43:I43 R43:U43">
    <cfRule type="cellIs" dxfId="184" priority="131" stopIfTrue="1" operator="notEqual">
      <formula>""</formula>
    </cfRule>
  </conditionalFormatting>
  <conditionalFormatting sqref="R43">
    <cfRule type="cellIs" dxfId="183" priority="129" stopIfTrue="1" operator="notEqual">
      <formula>""</formula>
    </cfRule>
  </conditionalFormatting>
  <conditionalFormatting sqref="I49 I52:I53">
    <cfRule type="cellIs" dxfId="182" priority="128" stopIfTrue="1" operator="notEqual">
      <formula>""</formula>
    </cfRule>
  </conditionalFormatting>
  <conditionalFormatting sqref="R52">
    <cfRule type="cellIs" dxfId="181" priority="127" stopIfTrue="1" operator="notEqual">
      <formula>""</formula>
    </cfRule>
  </conditionalFormatting>
  <conditionalFormatting sqref="R53">
    <cfRule type="cellIs" dxfId="180" priority="125" stopIfTrue="1" operator="notEqual">
      <formula>""</formula>
    </cfRule>
  </conditionalFormatting>
  <conditionalFormatting sqref="R53">
    <cfRule type="cellIs" dxfId="179" priority="126" stopIfTrue="1" operator="notEqual">
      <formula>""</formula>
    </cfRule>
  </conditionalFormatting>
  <conditionalFormatting sqref="S156:U156 A145:U152 S165:U165 V145:XFD165">
    <cfRule type="cellIs" dxfId="178" priority="116" stopIfTrue="1" operator="notEqual">
      <formula>""</formula>
    </cfRule>
  </conditionalFormatting>
  <conditionalFormatting sqref="S157:U158 S162:U162 S153:U155">
    <cfRule type="cellIs" dxfId="177" priority="115" stopIfTrue="1" operator="notEqual">
      <formula>""</formula>
    </cfRule>
  </conditionalFormatting>
  <conditionalFormatting sqref="S211:U211 A200:U207 S220:U220 V200:XFD220">
    <cfRule type="cellIs" dxfId="176" priority="108" stopIfTrue="1" operator="notEqual">
      <formula>""</formula>
    </cfRule>
  </conditionalFormatting>
  <conditionalFormatting sqref="S212:U213 S217:U217 S208:U210">
    <cfRule type="cellIs" dxfId="175" priority="107" stopIfTrue="1" operator="notEqual">
      <formula>""</formula>
    </cfRule>
  </conditionalFormatting>
  <conditionalFormatting sqref="K101:R101 H101:I101 J103:P103 F103 E110:R110">
    <cfRule type="cellIs" dxfId="174" priority="99" stopIfTrue="1" operator="notEqual">
      <formula>""</formula>
    </cfRule>
  </conditionalFormatting>
  <conditionalFormatting sqref="F105:F108">
    <cfRule type="cellIs" dxfId="173" priority="97" stopIfTrue="1" operator="notEqual">
      <formula>""</formula>
    </cfRule>
  </conditionalFormatting>
  <conditionalFormatting sqref="A103:F103 Q103:R103 A104 E105:E108 E109:H109 E104:H104 A102:R102 G106:H107 A101:F101 A99:R100 A98 J107:Q107 H98:I98 R98">
    <cfRule type="cellIs" dxfId="172" priority="98" stopIfTrue="1" operator="notEqual">
      <formula>""</formula>
    </cfRule>
  </conditionalFormatting>
  <conditionalFormatting sqref="R98">
    <cfRule type="cellIs" dxfId="171" priority="96" stopIfTrue="1" operator="notEqual">
      <formula>""</formula>
    </cfRule>
  </conditionalFormatting>
  <conditionalFormatting sqref="I104 I107:I108">
    <cfRule type="cellIs" dxfId="170" priority="95" stopIfTrue="1" operator="notEqual">
      <formula>""</formula>
    </cfRule>
  </conditionalFormatting>
  <conditionalFormatting sqref="R153">
    <cfRule type="cellIs" dxfId="169" priority="88" stopIfTrue="1" operator="notEqual">
      <formula>""</formula>
    </cfRule>
  </conditionalFormatting>
  <conditionalFormatting sqref="I159 I162:I163">
    <cfRule type="cellIs" dxfId="168" priority="87" stopIfTrue="1" operator="notEqual">
      <formula>""</formula>
    </cfRule>
  </conditionalFormatting>
  <conditionalFormatting sqref="R162">
    <cfRule type="cellIs" dxfId="167" priority="86" stopIfTrue="1" operator="notEqual">
      <formula>""</formula>
    </cfRule>
  </conditionalFormatting>
  <conditionalFormatting sqref="R163">
    <cfRule type="cellIs" dxfId="166" priority="84" stopIfTrue="1" operator="notEqual">
      <formula>""</formula>
    </cfRule>
  </conditionalFormatting>
  <conditionalFormatting sqref="R163">
    <cfRule type="cellIs" dxfId="165" priority="85" stopIfTrue="1" operator="notEqual">
      <formula>""</formula>
    </cfRule>
  </conditionalFormatting>
  <conditionalFormatting sqref="K211:R211 H211:I211 J213:P213 F213 E220:R220">
    <cfRule type="cellIs" dxfId="164" priority="83" stopIfTrue="1" operator="notEqual">
      <formula>""</formula>
    </cfRule>
  </conditionalFormatting>
  <conditionalFormatting sqref="F215:F218">
    <cfRule type="cellIs" dxfId="163" priority="81" stopIfTrue="1" operator="notEqual">
      <formula>""</formula>
    </cfRule>
  </conditionalFormatting>
  <conditionalFormatting sqref="A213:F213 Q213:R213 A214 E215:E218 E219:H219 E214:H214 A212:R212 G216:H217 A211:F211 A209:R210 A208 J217:Q217 H208:I208 R208">
    <cfRule type="cellIs" dxfId="162" priority="82" stopIfTrue="1" operator="notEqual">
      <formula>""</formula>
    </cfRule>
  </conditionalFormatting>
  <conditionalFormatting sqref="R208">
    <cfRule type="cellIs" dxfId="161" priority="80" stopIfTrue="1" operator="notEqual">
      <formula>""</formula>
    </cfRule>
  </conditionalFormatting>
  <conditionalFormatting sqref="I214 I217:I218">
    <cfRule type="cellIs" dxfId="160" priority="79" stopIfTrue="1" operator="notEqual">
      <formula>""</formula>
    </cfRule>
  </conditionalFormatting>
  <conditionalFormatting sqref="R217">
    <cfRule type="cellIs" dxfId="159" priority="78" stopIfTrue="1" operator="notEqual">
      <formula>""</formula>
    </cfRule>
  </conditionalFormatting>
  <conditionalFormatting sqref="R218">
    <cfRule type="cellIs" dxfId="158" priority="76" stopIfTrue="1" operator="notEqual">
      <formula>""</formula>
    </cfRule>
  </conditionalFormatting>
  <conditionalFormatting sqref="R218">
    <cfRule type="cellIs" dxfId="157" priority="77" stopIfTrue="1" operator="notEqual">
      <formula>""</formula>
    </cfRule>
  </conditionalFormatting>
  <conditionalFormatting sqref="A6:I6">
    <cfRule type="cellIs" dxfId="156" priority="75" stopIfTrue="1" operator="notEqual">
      <formula>""</formula>
    </cfRule>
  </conditionalFormatting>
  <conditionalFormatting sqref="A61:I61">
    <cfRule type="cellIs" dxfId="155" priority="74" stopIfTrue="1" operator="notEqual">
      <formula>""</formula>
    </cfRule>
  </conditionalFormatting>
  <conditionalFormatting sqref="A116:I116">
    <cfRule type="cellIs" dxfId="154" priority="73" stopIfTrue="1" operator="notEqual">
      <formula>""</formula>
    </cfRule>
  </conditionalFormatting>
  <conditionalFormatting sqref="A171:I171">
    <cfRule type="cellIs" dxfId="153" priority="72" stopIfTrue="1" operator="notEqual">
      <formula>""</formula>
    </cfRule>
  </conditionalFormatting>
  <conditionalFormatting sqref="K31">
    <cfRule type="cellIs" dxfId="152" priority="69" stopIfTrue="1" operator="notEqual">
      <formula>""</formula>
    </cfRule>
  </conditionalFormatting>
  <conditionalFormatting sqref="C34">
    <cfRule type="cellIs" dxfId="151" priority="63" stopIfTrue="1" operator="notEqual">
      <formula>""</formula>
    </cfRule>
  </conditionalFormatting>
  <conditionalFormatting sqref="F10">
    <cfRule type="cellIs" dxfId="150" priority="51" stopIfTrue="1" operator="notEqual">
      <formula>""</formula>
    </cfRule>
  </conditionalFormatting>
  <conditionalFormatting sqref="D14:E14">
    <cfRule type="cellIs" dxfId="149" priority="47" stopIfTrue="1" operator="notEqual">
      <formula>""</formula>
    </cfRule>
  </conditionalFormatting>
  <conditionalFormatting sqref="N86:R86 F77:R79 F75:M75 F76:L76 A74 C74:E78 A79:E79 A80 C87:I88 A86 C86:J86 Q63:Q64 L86 F63 M66:R66 A68:E68 A63:C63 A64:B67 E63:E67 F66 A70:E73 A69:C69 A85:R85 F67:R74 L83:R84 L82 L81:M81 C80:I84 L80:R80">
    <cfRule type="cellIs" dxfId="148" priority="25" stopIfTrue="1" operator="notEqual">
      <formula>""</formula>
    </cfRule>
  </conditionalFormatting>
  <conditionalFormatting sqref="M86">
    <cfRule type="cellIs" dxfId="147" priority="24" stopIfTrue="1" operator="notEqual">
      <formula>""</formula>
    </cfRule>
  </conditionalFormatting>
  <conditionalFormatting sqref="K86">
    <cfRule type="cellIs" dxfId="146" priority="23" stopIfTrue="1" operator="notEqual">
      <formula>""</formula>
    </cfRule>
  </conditionalFormatting>
  <conditionalFormatting sqref="C89">
    <cfRule type="cellIs" dxfId="145" priority="22" stopIfTrue="1" operator="notEqual">
      <formula>""</formula>
    </cfRule>
  </conditionalFormatting>
  <conditionalFormatting sqref="F65">
    <cfRule type="cellIs" dxfId="144" priority="21" stopIfTrue="1" operator="notEqual">
      <formula>""</formula>
    </cfRule>
  </conditionalFormatting>
  <conditionalFormatting sqref="D69:E69">
    <cfRule type="cellIs" dxfId="143" priority="20" stopIfTrue="1" operator="notEqual">
      <formula>""</formula>
    </cfRule>
  </conditionalFormatting>
  <conditionalFormatting sqref="N141:R141 F132:R134 F130:M130 F131:L131 A129 C129:E133 A134:E134 A135 C142:I143 A141 C141:J141 Q118:Q119 L141 F118 M121:R121 A123:E123 A118:C118 A119:B122 E118:E122 F121 A125:E128 A124:C124 A140:R140 F122:R129 L138:R139 L137 L136:M136 C135:I139 L135:R135">
    <cfRule type="cellIs" dxfId="142" priority="19" stopIfTrue="1" operator="notEqual">
      <formula>""</formula>
    </cfRule>
  </conditionalFormatting>
  <conditionalFormatting sqref="M141">
    <cfRule type="cellIs" dxfId="141" priority="18" stopIfTrue="1" operator="notEqual">
      <formula>""</formula>
    </cfRule>
  </conditionalFormatting>
  <conditionalFormatting sqref="K141">
    <cfRule type="cellIs" dxfId="140" priority="17" stopIfTrue="1" operator="notEqual">
      <formula>""</formula>
    </cfRule>
  </conditionalFormatting>
  <conditionalFormatting sqref="C144">
    <cfRule type="cellIs" dxfId="139" priority="16" stopIfTrue="1" operator="notEqual">
      <formula>""</formula>
    </cfRule>
  </conditionalFormatting>
  <conditionalFormatting sqref="F120">
    <cfRule type="cellIs" dxfId="138" priority="15" stopIfTrue="1" operator="notEqual">
      <formula>""</formula>
    </cfRule>
  </conditionalFormatting>
  <conditionalFormatting sqref="D124:E124">
    <cfRule type="cellIs" dxfId="137" priority="14" stopIfTrue="1" operator="notEqual">
      <formula>""</formula>
    </cfRule>
  </conditionalFormatting>
  <conditionalFormatting sqref="N196:R196 F187:R189 F185:M185 F186:L186 A184 C184:E188 A189:E189 A190 C197:I198 A196 C196:J196 Q173:Q174 L196 F173 M176:R176 A178:E178 A173:C173 A174:B177 E173:E177 F176 A180:E183 A179:C179 A195:R195 F177:R184 L193:R194 L192 L191:M191 C190:I194 L190:R190">
    <cfRule type="cellIs" dxfId="136" priority="13" stopIfTrue="1" operator="notEqual">
      <formula>""</formula>
    </cfRule>
  </conditionalFormatting>
  <conditionalFormatting sqref="M196">
    <cfRule type="cellIs" dxfId="135" priority="12" stopIfTrue="1" operator="notEqual">
      <formula>""</formula>
    </cfRule>
  </conditionalFormatting>
  <conditionalFormatting sqref="K196">
    <cfRule type="cellIs" dxfId="134" priority="11" stopIfTrue="1" operator="notEqual">
      <formula>""</formula>
    </cfRule>
  </conditionalFormatting>
  <conditionalFormatting sqref="C199">
    <cfRule type="cellIs" dxfId="133" priority="10" stopIfTrue="1" operator="notEqual">
      <formula>""</formula>
    </cfRule>
  </conditionalFormatting>
  <conditionalFormatting sqref="F175">
    <cfRule type="cellIs" dxfId="132" priority="9" stopIfTrue="1" operator="notEqual">
      <formula>""</formula>
    </cfRule>
  </conditionalFormatting>
  <conditionalFormatting sqref="D179:E179">
    <cfRule type="cellIs" dxfId="131" priority="8" stopIfTrue="1" operator="notEqual">
      <formula>""</formula>
    </cfRule>
  </conditionalFormatting>
  <conditionalFormatting sqref="J25:K29">
    <cfRule type="cellIs" dxfId="130" priority="7" stopIfTrue="1" operator="notEqual">
      <formula>""</formula>
    </cfRule>
  </conditionalFormatting>
  <conditionalFormatting sqref="F64">
    <cfRule type="cellIs" dxfId="129" priority="6" stopIfTrue="1" operator="notEqual">
      <formula>""</formula>
    </cfRule>
  </conditionalFormatting>
  <conditionalFormatting sqref="F119">
    <cfRule type="cellIs" dxfId="128" priority="5" stopIfTrue="1" operator="notEqual">
      <formula>""</formula>
    </cfRule>
  </conditionalFormatting>
  <conditionalFormatting sqref="F174">
    <cfRule type="cellIs" dxfId="127" priority="4" stopIfTrue="1" operator="notEqual">
      <formula>""</formula>
    </cfRule>
  </conditionalFormatting>
  <conditionalFormatting sqref="J80:K84">
    <cfRule type="cellIs" dxfId="126" priority="3" stopIfTrue="1" operator="notEqual">
      <formula>""</formula>
    </cfRule>
  </conditionalFormatting>
  <conditionalFormatting sqref="J135:K139">
    <cfRule type="cellIs" dxfId="125" priority="2" stopIfTrue="1" operator="notEqual">
      <formula>""</formula>
    </cfRule>
  </conditionalFormatting>
  <conditionalFormatting sqref="J190:K194">
    <cfRule type="cellIs" dxfId="124" priority="1" stopIfTrue="1" operator="notEqual">
      <formula>""</formula>
    </cfRule>
  </conditionalFormatting>
  <dataValidations count="11">
    <dataValidation type="list" allowBlank="1" showInputMessage="1" showErrorMessage="1" sqref="C18:C33 Q9:R9 C128:C143 C73:C88 Q119:R119 Q64:R64 C183:C198 Q174:R174" xr:uid="{00000000-0002-0000-0400-000000000000}">
      <formula1>$E$231:$E$232</formula1>
    </dataValidation>
    <dataValidation type="list" allowBlank="1" showInputMessage="1" showErrorMessage="1" sqref="J80:K84 J129:K133 J184:K188 J19:K23 J25:K29 J74:K78 J135:K139 J190:K194" xr:uid="{00000000-0002-0000-0400-000001000000}">
      <formula1>$C$231:$C$232</formula1>
    </dataValidation>
    <dataValidation type="list" imeMode="off" allowBlank="1" showInputMessage="1" showErrorMessage="1" sqref="J141:J144 J31:J34 J86:J89 J196:J199" xr:uid="{00000000-0002-0000-0400-000002000000}">
      <formula1>$D$231:$D$234</formula1>
    </dataValidation>
    <dataValidation type="list" imeMode="off" allowBlank="1" showInputMessage="1" showErrorMessage="1" sqref="K141:K144 K86:K89 K31:K34 K196:K199" xr:uid="{00000000-0002-0000-0400-000003000000}">
      <formula1>$F$231:$F$235</formula1>
    </dataValidation>
    <dataValidation imeMode="on" allowBlank="1" showInputMessage="1" showErrorMessage="1" sqref="C123:K123 C68:K68 C13:K13 C15:K16 D18:I33 C70:K71 D73:I88 G67:L67 C125:K126 D128:I143 G12:L12 G122:L122 Q8 Q63 F8:F12 Q118 F63:F67 F118:F122 C178:K178 C180:K181 D183:I198 G177:L177 Q173 F173:F177" xr:uid="{00000000-0002-0000-0400-000004000000}"/>
    <dataValidation imeMode="halfAlpha" allowBlank="1" showInputMessage="1" showErrorMessage="1" sqref="M22:R23 M132:R133 M28:R29 O13:O16 Q13:R16 M77:R78 M138:R139 M83:R84 O68:O71 Q68:R71 D69:E69 M68:M71 D14:E14 O123:O126 Q123:R126 D124:E124 M123:M126 M13:M16 M187:R188 M193:R194 O178:O181 Q178:R181 D179:E179 M178:M181" xr:uid="{00000000-0002-0000-0400-000005000000}"/>
    <dataValidation type="whole" imeMode="halfAlpha" allowBlank="1" showInputMessage="1" showErrorMessage="1" sqref="O31:O34 O141:O144 O86:O89 O196:O199" xr:uid="{00000000-0002-0000-0400-000006000000}">
      <formula1>1</formula1>
      <formula2>12</formula2>
    </dataValidation>
    <dataValidation type="whole" imeMode="halfAlpha" allowBlank="1" showInputMessage="1" showErrorMessage="1" sqref="Q31:Q34 Q141:Q144 Q86:Q89 Q196:Q199" xr:uid="{00000000-0002-0000-0400-000007000000}">
      <formula1>1</formula1>
      <formula2>31</formula2>
    </dataValidation>
    <dataValidation type="list" allowBlank="1" showInputMessage="1" showErrorMessage="1" sqref="A9:B12 A119:B122 A64:B67 A174:B177" xr:uid="{00000000-0002-0000-0400-000008000000}">
      <formula1>$A$231:$A$277</formula1>
    </dataValidation>
    <dataValidation type="textLength" imeMode="disabled" allowBlank="1" showInputMessage="1" showErrorMessage="1" error="長さが違います" sqref="C34:I34 C89:I89 C144:I144 C199:I199" xr:uid="{00000000-0002-0000-0400-000009000000}">
      <formula1>9</formula1>
      <formula2>10</formula2>
    </dataValidation>
    <dataValidation type="whole" imeMode="halfAlpha" allowBlank="1" showInputMessage="1" showErrorMessage="1" sqref="M31:M34 M86:M89 M141:M144 M196:M199" xr:uid="{00000000-0002-0000-0400-00000A000000}">
      <formula1>16</formula1>
      <formula2>20</formula2>
    </dataValidation>
  </dataValidations>
  <printOptions horizontalCentered="1"/>
  <pageMargins left="0.78740157480314965" right="0.59055118110236227" top="0.59055118110236227" bottom="0.39370078740157483" header="0.31496062992125984" footer="0.31496062992125984"/>
  <pageSetup paperSize="9" scale="79" fitToHeight="0" orientation="portrait" r:id="rId1"/>
  <headerFooter alignWithMargins="0"/>
  <rowBreaks count="3" manualBreakCount="3">
    <brk id="55" max="17" man="1"/>
    <brk id="110" max="17" man="1"/>
    <brk id="165" max="17" man="1"/>
  </rowBreaks>
  <colBreaks count="1" manualBreakCount="1">
    <brk id="18" max="179"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indexed="48"/>
    <pageSetUpPr fitToPage="1"/>
  </sheetPr>
  <dimension ref="A1:BQ278"/>
  <sheetViews>
    <sheetView showGridLines="0" view="pageBreakPreview" zoomScaleNormal="40" zoomScaleSheetLayoutView="100" workbookViewId="0">
      <pane xSplit="19" topLeftCell="T1" activePane="topRight" state="frozen"/>
      <selection activeCell="F9" sqref="F9:R9"/>
      <selection pane="topRight" sqref="A1:E3"/>
    </sheetView>
  </sheetViews>
  <sheetFormatPr defaultColWidth="9" defaultRowHeight="13.5"/>
  <cols>
    <col min="1" max="1" width="5.75" style="3" customWidth="1"/>
    <col min="2" max="2" width="7.5" style="3" customWidth="1"/>
    <col min="3" max="3" width="5.875" style="3" customWidth="1"/>
    <col min="4" max="4" width="2.125" style="3" customWidth="1"/>
    <col min="5" max="5" width="12.625" style="3" customWidth="1"/>
    <col min="6" max="6" width="9.625" style="3" customWidth="1"/>
    <col min="7" max="7" width="10.625" style="3" customWidth="1"/>
    <col min="8" max="9" width="6.625" style="3" customWidth="1"/>
    <col min="10" max="11" width="4.625" style="3" customWidth="1"/>
    <col min="12" max="12" width="7.75" style="3" customWidth="1"/>
    <col min="13" max="13" width="6.25" style="3" customWidth="1"/>
    <col min="14" max="14" width="3.25" style="3" customWidth="1"/>
    <col min="15" max="15" width="6.25" style="3" customWidth="1"/>
    <col min="16" max="16" width="3.25" style="3" customWidth="1"/>
    <col min="17" max="17" width="6.25" style="3" customWidth="1"/>
    <col min="18" max="18" width="3.25" style="3" customWidth="1"/>
    <col min="19" max="19" width="9" style="3" customWidth="1"/>
    <col min="20" max="20" width="9" style="3"/>
    <col min="21" max="63" width="9" style="101"/>
    <col min="64" max="64" width="29.125" style="101" bestFit="1" customWidth="1"/>
    <col min="65" max="16384" width="9" style="101"/>
  </cols>
  <sheetData>
    <row r="1" spans="1:69" ht="17.25" customHeight="1">
      <c r="A1" s="562" t="s">
        <v>444</v>
      </c>
      <c r="B1" s="563"/>
      <c r="C1" s="563"/>
      <c r="D1" s="563"/>
      <c r="E1" s="564"/>
      <c r="F1" s="26"/>
      <c r="G1" s="1"/>
      <c r="H1" s="1"/>
      <c r="I1" s="1"/>
      <c r="J1" s="1"/>
      <c r="K1" s="17"/>
      <c r="L1" s="508" t="s">
        <v>35</v>
      </c>
      <c r="M1" s="508"/>
      <c r="N1" s="509"/>
      <c r="O1" s="507" t="s">
        <v>25</v>
      </c>
      <c r="P1" s="508"/>
      <c r="Q1" s="508"/>
      <c r="R1" s="509"/>
      <c r="S1" s="2"/>
      <c r="AE1" s="496" t="s">
        <v>303</v>
      </c>
      <c r="AF1" s="496" t="s">
        <v>304</v>
      </c>
      <c r="AG1" s="496" t="s">
        <v>305</v>
      </c>
      <c r="AH1" s="496" t="s">
        <v>289</v>
      </c>
      <c r="AI1" s="496" t="s">
        <v>306</v>
      </c>
      <c r="AJ1" s="496"/>
      <c r="AK1" s="496"/>
      <c r="AL1" s="496" t="s">
        <v>307</v>
      </c>
      <c r="AM1" s="496"/>
      <c r="AN1" s="496"/>
    </row>
    <row r="2" spans="1:69" ht="20.100000000000001" customHeight="1">
      <c r="A2" s="565"/>
      <c r="B2" s="566"/>
      <c r="C2" s="566"/>
      <c r="D2" s="566"/>
      <c r="E2" s="567"/>
      <c r="F2" s="26"/>
      <c r="G2" s="1"/>
      <c r="H2" s="1"/>
      <c r="I2" s="1"/>
      <c r="J2" s="1"/>
      <c r="K2" s="28"/>
      <c r="L2" s="346" t="s">
        <v>22</v>
      </c>
      <c r="M2" s="347"/>
      <c r="N2" s="348"/>
      <c r="O2" s="346" t="s">
        <v>22</v>
      </c>
      <c r="P2" s="347"/>
      <c r="Q2" s="347"/>
      <c r="R2" s="348"/>
      <c r="S2" s="4"/>
      <c r="Y2" s="244"/>
      <c r="Z2" s="244"/>
      <c r="AA2" s="244"/>
      <c r="AB2" s="244"/>
      <c r="AC2" s="244"/>
      <c r="AD2" s="256"/>
      <c r="AE2" s="496"/>
      <c r="AF2" s="496"/>
      <c r="AG2" s="496"/>
      <c r="AH2" s="496"/>
      <c r="AI2" s="496"/>
      <c r="AJ2" s="496"/>
      <c r="AK2" s="496"/>
      <c r="AL2" s="496"/>
      <c r="AM2" s="496"/>
      <c r="AN2" s="496"/>
      <c r="AO2" s="496" t="s">
        <v>308</v>
      </c>
      <c r="AP2" s="496"/>
      <c r="AQ2" s="496"/>
      <c r="AR2" s="496"/>
      <c r="AS2" s="496"/>
      <c r="AT2" s="496"/>
      <c r="AU2" s="496"/>
      <c r="AV2" s="496"/>
      <c r="AW2" s="496"/>
      <c r="AX2" s="496" t="s">
        <v>309</v>
      </c>
      <c r="AY2" s="496"/>
      <c r="AZ2" s="496"/>
      <c r="BA2" s="496"/>
      <c r="BB2" s="496"/>
      <c r="BC2" s="496"/>
      <c r="BD2" s="496"/>
      <c r="BE2" s="496"/>
      <c r="BF2" s="496"/>
      <c r="BG2" s="496" t="s">
        <v>310</v>
      </c>
      <c r="BH2" s="496"/>
      <c r="BI2" s="496"/>
      <c r="BJ2" s="496"/>
      <c r="BK2" s="496"/>
      <c r="BL2" s="496"/>
      <c r="BM2" s="496"/>
      <c r="BN2" s="496"/>
      <c r="BO2" s="496"/>
      <c r="BP2" s="496"/>
      <c r="BQ2" s="496"/>
    </row>
    <row r="3" spans="1:69" ht="20.100000000000001" customHeight="1" thickBot="1">
      <c r="A3" s="568"/>
      <c r="B3" s="569"/>
      <c r="C3" s="569"/>
      <c r="D3" s="569"/>
      <c r="E3" s="570"/>
      <c r="F3" s="26"/>
      <c r="G3" s="5"/>
      <c r="H3" s="20"/>
      <c r="I3" s="1"/>
      <c r="J3" s="1"/>
      <c r="K3" s="28"/>
      <c r="L3" s="349"/>
      <c r="M3" s="350"/>
      <c r="N3" s="351"/>
      <c r="O3" s="349"/>
      <c r="P3" s="350"/>
      <c r="Q3" s="350"/>
      <c r="R3" s="351"/>
      <c r="S3" s="4"/>
      <c r="Y3" s="245" t="s">
        <v>301</v>
      </c>
      <c r="Z3" s="245" t="s">
        <v>302</v>
      </c>
      <c r="AA3" s="245" t="s">
        <v>289</v>
      </c>
      <c r="AB3" s="245" t="s">
        <v>290</v>
      </c>
      <c r="AC3" s="245" t="s">
        <v>393</v>
      </c>
      <c r="AD3" s="257" t="s">
        <v>343</v>
      </c>
      <c r="AE3" s="497"/>
      <c r="AF3" s="497"/>
      <c r="AG3" s="497"/>
      <c r="AH3" s="497"/>
      <c r="AI3" s="497"/>
      <c r="AJ3" s="497"/>
      <c r="AK3" s="497"/>
      <c r="AL3" s="497"/>
      <c r="AM3" s="497"/>
      <c r="AN3" s="497"/>
      <c r="AO3" s="498" t="s">
        <v>288</v>
      </c>
      <c r="AP3" s="499"/>
      <c r="AQ3" s="498" t="s">
        <v>289</v>
      </c>
      <c r="AR3" s="499"/>
      <c r="AS3" s="247" t="s">
        <v>290</v>
      </c>
      <c r="AT3" s="247" t="s">
        <v>311</v>
      </c>
      <c r="AU3" s="247" t="s">
        <v>312</v>
      </c>
      <c r="AV3" s="247" t="s">
        <v>313</v>
      </c>
      <c r="AW3" s="247" t="s">
        <v>314</v>
      </c>
      <c r="AX3" s="498" t="s">
        <v>288</v>
      </c>
      <c r="AY3" s="499"/>
      <c r="AZ3" s="498" t="s">
        <v>289</v>
      </c>
      <c r="BA3" s="499"/>
      <c r="BB3" s="247" t="s">
        <v>290</v>
      </c>
      <c r="BC3" s="247" t="s">
        <v>311</v>
      </c>
      <c r="BD3" s="247" t="s">
        <v>312</v>
      </c>
      <c r="BE3" s="247" t="s">
        <v>313</v>
      </c>
      <c r="BF3" s="247" t="s">
        <v>314</v>
      </c>
      <c r="BG3" s="498" t="s">
        <v>288</v>
      </c>
      <c r="BH3" s="499"/>
      <c r="BI3" s="498" t="s">
        <v>289</v>
      </c>
      <c r="BJ3" s="499"/>
      <c r="BK3" s="247" t="s">
        <v>290</v>
      </c>
      <c r="BL3" s="247" t="s">
        <v>291</v>
      </c>
      <c r="BM3" s="247" t="s">
        <v>292</v>
      </c>
      <c r="BN3" s="247" t="s">
        <v>293</v>
      </c>
      <c r="BO3" s="498" t="s">
        <v>294</v>
      </c>
      <c r="BP3" s="500"/>
      <c r="BQ3" s="499"/>
    </row>
    <row r="4" spans="1:69" ht="20.100000000000001" customHeight="1" thickBot="1">
      <c r="A4" s="1"/>
      <c r="B4" s="1"/>
      <c r="C4" s="1"/>
      <c r="D4" s="1"/>
      <c r="E4" s="1"/>
      <c r="F4" s="1"/>
      <c r="G4" s="1"/>
      <c r="H4" s="1"/>
      <c r="I4" s="1"/>
      <c r="J4" s="1"/>
      <c r="K4" s="30"/>
      <c r="L4" s="352"/>
      <c r="M4" s="353"/>
      <c r="N4" s="354"/>
      <c r="O4" s="352"/>
      <c r="P4" s="353"/>
      <c r="Q4" s="353"/>
      <c r="R4" s="354"/>
      <c r="S4" s="4"/>
      <c r="W4" s="102"/>
      <c r="X4" s="248" t="s">
        <v>297</v>
      </c>
      <c r="Y4" s="248">
        <f>A9</f>
        <v>0</v>
      </c>
      <c r="Z4" s="248">
        <f>F9</f>
        <v>0</v>
      </c>
      <c r="AA4" s="248">
        <f>F8</f>
        <v>0</v>
      </c>
      <c r="AB4" s="248">
        <f>Q9</f>
        <v>0</v>
      </c>
      <c r="AC4" s="248">
        <f>F11</f>
        <v>0</v>
      </c>
      <c r="AD4" s="248">
        <f>F10</f>
        <v>0</v>
      </c>
      <c r="AE4" s="248">
        <f>F12</f>
        <v>0</v>
      </c>
      <c r="AF4" s="248">
        <f>D14</f>
        <v>0</v>
      </c>
      <c r="AG4" s="248">
        <f>C15</f>
        <v>0</v>
      </c>
      <c r="AH4" s="248">
        <f>C13</f>
        <v>0</v>
      </c>
      <c r="AI4" s="241">
        <f>M13</f>
        <v>0</v>
      </c>
      <c r="AJ4" s="241">
        <f>O13</f>
        <v>0</v>
      </c>
      <c r="AK4" s="241">
        <f>Q13</f>
        <v>0</v>
      </c>
      <c r="AL4" s="241">
        <f>M15</f>
        <v>0</v>
      </c>
      <c r="AM4" s="241">
        <f>O15</f>
        <v>0</v>
      </c>
      <c r="AN4" s="241">
        <f>Q15</f>
        <v>0</v>
      </c>
      <c r="AO4" s="248">
        <f>D19</f>
        <v>0</v>
      </c>
      <c r="AP4" s="248">
        <f>G19</f>
        <v>0</v>
      </c>
      <c r="AQ4" s="248">
        <f>D18</f>
        <v>0</v>
      </c>
      <c r="AR4" s="248">
        <f>G18</f>
        <v>0</v>
      </c>
      <c r="AS4" s="248">
        <f>C18</f>
        <v>0</v>
      </c>
      <c r="AT4" s="248">
        <f>J19</f>
        <v>0</v>
      </c>
      <c r="AU4" s="248">
        <f>M18</f>
        <v>0</v>
      </c>
      <c r="AV4" s="248">
        <f>M20</f>
        <v>0</v>
      </c>
      <c r="AW4" s="241">
        <f>M22</f>
        <v>0</v>
      </c>
      <c r="AX4" s="248">
        <f>D25</f>
        <v>0</v>
      </c>
      <c r="AY4" s="248">
        <f>G25</f>
        <v>0</v>
      </c>
      <c r="AZ4" s="248">
        <f>D24</f>
        <v>0</v>
      </c>
      <c r="BA4" s="248">
        <f>G24</f>
        <v>0</v>
      </c>
      <c r="BB4" s="248">
        <f>C24</f>
        <v>0</v>
      </c>
      <c r="BC4" s="248">
        <f>J25</f>
        <v>0</v>
      </c>
      <c r="BD4" s="248">
        <f>M24</f>
        <v>0</v>
      </c>
      <c r="BE4" s="248">
        <f>M26</f>
        <v>0</v>
      </c>
      <c r="BF4" s="241">
        <f>M28</f>
        <v>0</v>
      </c>
      <c r="BG4" s="248">
        <f>D31</f>
        <v>0</v>
      </c>
      <c r="BH4" s="248">
        <f>G31</f>
        <v>0</v>
      </c>
      <c r="BI4" s="248">
        <f>D30</f>
        <v>0</v>
      </c>
      <c r="BJ4" s="248">
        <f>G30</f>
        <v>0</v>
      </c>
      <c r="BK4" s="248">
        <f>C30</f>
        <v>0</v>
      </c>
      <c r="BL4" s="242">
        <f>C34</f>
        <v>0</v>
      </c>
      <c r="BM4" s="248">
        <f>J31</f>
        <v>0</v>
      </c>
      <c r="BN4" s="248">
        <f>K31</f>
        <v>0</v>
      </c>
      <c r="BO4" s="248">
        <f>M31</f>
        <v>0</v>
      </c>
      <c r="BP4" s="248">
        <f>O31</f>
        <v>0</v>
      </c>
      <c r="BQ4" s="248">
        <f>Q31</f>
        <v>0</v>
      </c>
    </row>
    <row r="5" spans="1:69" ht="6" customHeight="1">
      <c r="A5" s="19"/>
      <c r="B5" s="7"/>
      <c r="C5" s="7"/>
      <c r="D5" s="7"/>
      <c r="E5" s="7"/>
      <c r="F5" s="7"/>
      <c r="G5" s="7"/>
      <c r="H5" s="7"/>
      <c r="I5" s="7"/>
      <c r="J5" s="7"/>
      <c r="K5" s="8"/>
      <c r="L5" s="8"/>
      <c r="M5" s="8"/>
      <c r="N5" s="8"/>
      <c r="O5" s="8"/>
      <c r="P5" s="8"/>
      <c r="Q5" s="8"/>
      <c r="R5" s="9"/>
      <c r="S5" s="10"/>
      <c r="X5" s="248" t="s">
        <v>298</v>
      </c>
      <c r="Y5" s="248">
        <f>A64</f>
        <v>0</v>
      </c>
      <c r="Z5" s="248">
        <f>F64</f>
        <v>0</v>
      </c>
      <c r="AA5" s="248">
        <f>F63</f>
        <v>0</v>
      </c>
      <c r="AB5" s="248">
        <f>Q64</f>
        <v>0</v>
      </c>
      <c r="AC5" s="248">
        <f>F66</f>
        <v>0</v>
      </c>
      <c r="AD5" s="248">
        <f>F65</f>
        <v>0</v>
      </c>
      <c r="AE5" s="248">
        <f>F67</f>
        <v>0</v>
      </c>
      <c r="AF5" s="248">
        <f>D69</f>
        <v>0</v>
      </c>
      <c r="AG5" s="248">
        <f>C70</f>
        <v>0</v>
      </c>
      <c r="AH5" s="248">
        <f>C68</f>
        <v>0</v>
      </c>
      <c r="AI5" s="248">
        <f>M68</f>
        <v>0</v>
      </c>
      <c r="AJ5" s="248">
        <f>O68</f>
        <v>0</v>
      </c>
      <c r="AK5" s="248">
        <f>Q68</f>
        <v>0</v>
      </c>
      <c r="AL5" s="248">
        <f>M70</f>
        <v>0</v>
      </c>
      <c r="AM5" s="248">
        <f>O70</f>
        <v>0</v>
      </c>
      <c r="AN5" s="248">
        <f>Q70</f>
        <v>0</v>
      </c>
      <c r="AO5" s="248">
        <f>D74</f>
        <v>0</v>
      </c>
      <c r="AP5" s="248">
        <f>G74</f>
        <v>0</v>
      </c>
      <c r="AQ5" s="248">
        <f>D73</f>
        <v>0</v>
      </c>
      <c r="AR5" s="248">
        <f>G73</f>
        <v>0</v>
      </c>
      <c r="AS5" s="248">
        <f>C73</f>
        <v>0</v>
      </c>
      <c r="AT5" s="248">
        <f>J74</f>
        <v>0</v>
      </c>
      <c r="AU5" s="248">
        <f>M73</f>
        <v>0</v>
      </c>
      <c r="AV5" s="248">
        <f>M75</f>
        <v>0</v>
      </c>
      <c r="AW5" s="241" t="s">
        <v>315</v>
      </c>
      <c r="AX5" s="248">
        <f>D80</f>
        <v>0</v>
      </c>
      <c r="AY5" s="248">
        <f>G80</f>
        <v>0</v>
      </c>
      <c r="AZ5" s="248">
        <f>D79</f>
        <v>0</v>
      </c>
      <c r="BA5" s="248">
        <f>G79</f>
        <v>0</v>
      </c>
      <c r="BB5" s="248">
        <f>C79</f>
        <v>0</v>
      </c>
      <c r="BC5" s="248">
        <f>J80</f>
        <v>0</v>
      </c>
      <c r="BD5" s="248">
        <f>M79</f>
        <v>0</v>
      </c>
      <c r="BE5" s="248">
        <f>M81</f>
        <v>0</v>
      </c>
      <c r="BF5" s="241">
        <f>M83</f>
        <v>0</v>
      </c>
      <c r="BG5" s="248">
        <f>D86</f>
        <v>0</v>
      </c>
      <c r="BH5" s="248">
        <f>G86</f>
        <v>0</v>
      </c>
      <c r="BI5" s="248">
        <f>D85</f>
        <v>0</v>
      </c>
      <c r="BJ5" s="248">
        <f>G85</f>
        <v>0</v>
      </c>
      <c r="BK5" s="248">
        <f>C85</f>
        <v>0</v>
      </c>
      <c r="BL5" s="242">
        <f>C89</f>
        <v>0</v>
      </c>
      <c r="BM5" s="248">
        <f>J86</f>
        <v>0</v>
      </c>
      <c r="BN5" s="248">
        <f>K86</f>
        <v>0</v>
      </c>
      <c r="BO5" s="248">
        <f>M86</f>
        <v>0</v>
      </c>
      <c r="BP5" s="248">
        <f>O86</f>
        <v>0</v>
      </c>
      <c r="BQ5" s="248">
        <f>Q86</f>
        <v>0</v>
      </c>
    </row>
    <row r="6" spans="1:69" ht="48.75" customHeight="1">
      <c r="A6" s="310" t="s">
        <v>318</v>
      </c>
      <c r="B6" s="311"/>
      <c r="C6" s="311"/>
      <c r="D6" s="311"/>
      <c r="E6" s="311"/>
      <c r="F6" s="311"/>
      <c r="G6" s="311"/>
      <c r="H6" s="311"/>
      <c r="I6" s="311"/>
      <c r="J6" s="511" t="s">
        <v>16</v>
      </c>
      <c r="K6" s="511"/>
      <c r="L6" s="511"/>
      <c r="M6" s="511"/>
      <c r="N6" s="512"/>
      <c r="O6" s="446" t="s">
        <v>394</v>
      </c>
      <c r="P6" s="447"/>
      <c r="Q6" s="448"/>
      <c r="R6" s="11"/>
      <c r="S6" s="10"/>
      <c r="X6" s="248" t="s">
        <v>299</v>
      </c>
      <c r="Y6" s="248">
        <f>A119</f>
        <v>0</v>
      </c>
      <c r="Z6" s="248">
        <f>F119</f>
        <v>0</v>
      </c>
      <c r="AA6" s="248">
        <f>F118</f>
        <v>0</v>
      </c>
      <c r="AB6" s="248">
        <f>Q119</f>
        <v>0</v>
      </c>
      <c r="AC6" s="248">
        <f>F121</f>
        <v>0</v>
      </c>
      <c r="AD6" s="248">
        <f>F120</f>
        <v>0</v>
      </c>
      <c r="AE6" s="248">
        <f>F122</f>
        <v>0</v>
      </c>
      <c r="AF6" s="248">
        <f>D124</f>
        <v>0</v>
      </c>
      <c r="AG6" s="248">
        <f>C125</f>
        <v>0</v>
      </c>
      <c r="AH6" s="248">
        <f>C123</f>
        <v>0</v>
      </c>
      <c r="AI6" s="248">
        <f>M123</f>
        <v>0</v>
      </c>
      <c r="AJ6" s="248">
        <f>O123</f>
        <v>0</v>
      </c>
      <c r="AK6" s="248">
        <f>Q123</f>
        <v>0</v>
      </c>
      <c r="AL6" s="248">
        <f>M125</f>
        <v>0</v>
      </c>
      <c r="AM6" s="248">
        <f>O125</f>
        <v>0</v>
      </c>
      <c r="AN6" s="248">
        <f>Q125</f>
        <v>0</v>
      </c>
      <c r="AO6" s="248">
        <f>D129</f>
        <v>0</v>
      </c>
      <c r="AP6" s="248">
        <f>G129</f>
        <v>0</v>
      </c>
      <c r="AQ6" s="248">
        <f>D128</f>
        <v>0</v>
      </c>
      <c r="AR6" s="248">
        <f>G128</f>
        <v>0</v>
      </c>
      <c r="AS6" s="248">
        <f>C128</f>
        <v>0</v>
      </c>
      <c r="AT6" s="248">
        <f>J129</f>
        <v>0</v>
      </c>
      <c r="AU6" s="248">
        <f>M128</f>
        <v>0</v>
      </c>
      <c r="AV6" s="248">
        <f>M130</f>
        <v>0</v>
      </c>
      <c r="AW6" s="241">
        <f>M132</f>
        <v>0</v>
      </c>
      <c r="AX6" s="248">
        <f>D135</f>
        <v>0</v>
      </c>
      <c r="AY6" s="248">
        <f>G135</f>
        <v>0</v>
      </c>
      <c r="AZ6" s="248">
        <f>D134</f>
        <v>0</v>
      </c>
      <c r="BA6" s="248">
        <f>G134</f>
        <v>0</v>
      </c>
      <c r="BB6" s="248">
        <f>C134</f>
        <v>0</v>
      </c>
      <c r="BC6" s="248">
        <f>J135</f>
        <v>0</v>
      </c>
      <c r="BD6" s="248">
        <f>M134</f>
        <v>0</v>
      </c>
      <c r="BE6" s="248">
        <f>M136</f>
        <v>0</v>
      </c>
      <c r="BF6" s="241">
        <f>M138</f>
        <v>0</v>
      </c>
      <c r="BG6" s="248">
        <f>D141</f>
        <v>0</v>
      </c>
      <c r="BH6" s="248">
        <f>G141</f>
        <v>0</v>
      </c>
      <c r="BI6" s="248">
        <f>D140</f>
        <v>0</v>
      </c>
      <c r="BJ6" s="248">
        <f>G140</f>
        <v>0</v>
      </c>
      <c r="BK6" s="248">
        <f>C140</f>
        <v>0</v>
      </c>
      <c r="BL6" s="242">
        <f>C144</f>
        <v>0</v>
      </c>
      <c r="BM6" s="248">
        <f>J141</f>
        <v>0</v>
      </c>
      <c r="BN6" s="248">
        <f>K141</f>
        <v>0</v>
      </c>
      <c r="BO6" s="248">
        <f>M141</f>
        <v>0</v>
      </c>
      <c r="BP6" s="248">
        <f>O141</f>
        <v>0</v>
      </c>
      <c r="BQ6" s="248">
        <f>Q141</f>
        <v>0</v>
      </c>
    </row>
    <row r="7" spans="1:69" ht="6" customHeight="1">
      <c r="A7" s="12"/>
      <c r="B7" s="13"/>
      <c r="C7" s="13"/>
      <c r="D7" s="13"/>
      <c r="E7" s="13"/>
      <c r="F7" s="13"/>
      <c r="G7" s="13"/>
      <c r="H7" s="13"/>
      <c r="I7" s="13"/>
      <c r="J7" s="13"/>
      <c r="K7" s="14"/>
      <c r="L7" s="14"/>
      <c r="M7" s="14"/>
      <c r="N7" s="14"/>
      <c r="O7" s="14"/>
      <c r="P7" s="14"/>
      <c r="Q7" s="14"/>
      <c r="R7" s="15"/>
      <c r="S7" s="10"/>
      <c r="X7" s="248" t="s">
        <v>300</v>
      </c>
      <c r="Y7" s="248">
        <f>A174</f>
        <v>0</v>
      </c>
      <c r="Z7" s="248">
        <f>F174</f>
        <v>0</v>
      </c>
      <c r="AA7" s="248">
        <f>F173</f>
        <v>0</v>
      </c>
      <c r="AB7" s="248">
        <f>Q174</f>
        <v>0</v>
      </c>
      <c r="AC7" s="248">
        <f>F176</f>
        <v>0</v>
      </c>
      <c r="AD7" s="248">
        <f>F175</f>
        <v>0</v>
      </c>
      <c r="AE7" s="248">
        <f>F177</f>
        <v>0</v>
      </c>
      <c r="AF7" s="248">
        <f>D179</f>
        <v>0</v>
      </c>
      <c r="AG7" s="248">
        <f>C180</f>
        <v>0</v>
      </c>
      <c r="AH7" s="248">
        <f>C178</f>
        <v>0</v>
      </c>
      <c r="AI7" s="248">
        <f>M178</f>
        <v>0</v>
      </c>
      <c r="AJ7" s="248">
        <f>O178</f>
        <v>0</v>
      </c>
      <c r="AK7" s="248">
        <f>Q178</f>
        <v>0</v>
      </c>
      <c r="AL7" s="248">
        <f>M180</f>
        <v>0</v>
      </c>
      <c r="AM7" s="248">
        <f>O180</f>
        <v>0</v>
      </c>
      <c r="AN7" s="248">
        <f>Q180</f>
        <v>0</v>
      </c>
      <c r="AO7" s="248">
        <f>D184</f>
        <v>0</v>
      </c>
      <c r="AP7" s="248">
        <f>G184</f>
        <v>0</v>
      </c>
      <c r="AQ7" s="248">
        <f>D183</f>
        <v>0</v>
      </c>
      <c r="AR7" s="248">
        <f>G183</f>
        <v>0</v>
      </c>
      <c r="AS7" s="248">
        <f>C183</f>
        <v>0</v>
      </c>
      <c r="AT7" s="248">
        <f>J184</f>
        <v>0</v>
      </c>
      <c r="AU7" s="248">
        <f>M183</f>
        <v>0</v>
      </c>
      <c r="AV7" s="248">
        <f>M185</f>
        <v>0</v>
      </c>
      <c r="AW7" s="241">
        <f>M187</f>
        <v>0</v>
      </c>
      <c r="AX7" s="248">
        <f>D190</f>
        <v>0</v>
      </c>
      <c r="AY7" s="248">
        <f>G190</f>
        <v>0</v>
      </c>
      <c r="AZ7" s="248">
        <f>D189</f>
        <v>0</v>
      </c>
      <c r="BA7" s="248">
        <f>G189</f>
        <v>0</v>
      </c>
      <c r="BB7" s="248">
        <f>C189</f>
        <v>0</v>
      </c>
      <c r="BC7" s="248">
        <f>J190</f>
        <v>0</v>
      </c>
      <c r="BD7" s="248">
        <f>M189</f>
        <v>0</v>
      </c>
      <c r="BE7" s="248">
        <f>M191</f>
        <v>0</v>
      </c>
      <c r="BF7" s="241">
        <f>M193</f>
        <v>0</v>
      </c>
      <c r="BG7" s="248">
        <f>D196</f>
        <v>0</v>
      </c>
      <c r="BH7" s="248">
        <f>G196</f>
        <v>0</v>
      </c>
      <c r="BI7" s="248">
        <f>D195</f>
        <v>0</v>
      </c>
      <c r="BJ7" s="248">
        <f>G195</f>
        <v>0</v>
      </c>
      <c r="BK7" s="248">
        <f>C195</f>
        <v>0</v>
      </c>
      <c r="BL7" s="242">
        <f>C199</f>
        <v>0</v>
      </c>
      <c r="BM7" s="248">
        <f>J196</f>
        <v>0</v>
      </c>
      <c r="BN7" s="248">
        <f>K196</f>
        <v>0</v>
      </c>
      <c r="BO7" s="248">
        <f>M196</f>
        <v>0</v>
      </c>
      <c r="BP7" s="248">
        <f>O196</f>
        <v>0</v>
      </c>
      <c r="BQ7" s="248">
        <f>Q196</f>
        <v>0</v>
      </c>
    </row>
    <row r="8" spans="1:69" ht="15" customHeight="1">
      <c r="A8" s="375" t="s">
        <v>1</v>
      </c>
      <c r="B8" s="376"/>
      <c r="C8" s="490" t="s">
        <v>341</v>
      </c>
      <c r="D8" s="491"/>
      <c r="E8" s="58" t="s">
        <v>8</v>
      </c>
      <c r="F8" s="340"/>
      <c r="G8" s="341"/>
      <c r="H8" s="341"/>
      <c r="I8" s="341"/>
      <c r="J8" s="341"/>
      <c r="K8" s="341"/>
      <c r="L8" s="341"/>
      <c r="M8" s="341"/>
      <c r="N8" s="341"/>
      <c r="O8" s="341"/>
      <c r="P8" s="341"/>
      <c r="Q8" s="380" t="s">
        <v>34</v>
      </c>
      <c r="R8" s="501"/>
      <c r="S8" s="31"/>
      <c r="U8" s="102"/>
      <c r="V8" s="103"/>
    </row>
    <row r="9" spans="1:69" ht="45" customHeight="1">
      <c r="A9" s="334"/>
      <c r="B9" s="335"/>
      <c r="C9" s="492"/>
      <c r="D9" s="493"/>
      <c r="E9" s="276" t="s">
        <v>6</v>
      </c>
      <c r="F9" s="377"/>
      <c r="G9" s="378"/>
      <c r="H9" s="378"/>
      <c r="I9" s="378"/>
      <c r="J9" s="378"/>
      <c r="K9" s="378"/>
      <c r="L9" s="378"/>
      <c r="M9" s="378"/>
      <c r="N9" s="378"/>
      <c r="O9" s="378"/>
      <c r="P9" s="378"/>
      <c r="Q9" s="527"/>
      <c r="R9" s="528"/>
      <c r="S9" s="32"/>
      <c r="V9" s="104"/>
    </row>
    <row r="10" spans="1:69" ht="18" customHeight="1">
      <c r="A10" s="336"/>
      <c r="B10" s="337"/>
      <c r="C10" s="492"/>
      <c r="D10" s="493"/>
      <c r="E10" s="258" t="s">
        <v>343</v>
      </c>
      <c r="F10" s="340"/>
      <c r="G10" s="341"/>
      <c r="H10" s="341"/>
      <c r="I10" s="341"/>
      <c r="J10" s="341"/>
      <c r="K10" s="341"/>
      <c r="L10" s="531"/>
      <c r="M10" s="532" t="s">
        <v>342</v>
      </c>
      <c r="N10" s="533"/>
      <c r="O10" s="533"/>
      <c r="P10" s="533"/>
      <c r="Q10" s="533"/>
      <c r="R10" s="534"/>
      <c r="S10" s="32"/>
      <c r="V10" s="104"/>
    </row>
    <row r="11" spans="1:69" ht="45" customHeight="1">
      <c r="A11" s="336"/>
      <c r="B11" s="337"/>
      <c r="C11" s="492"/>
      <c r="D11" s="493"/>
      <c r="E11" s="276" t="s">
        <v>4</v>
      </c>
      <c r="F11" s="524"/>
      <c r="G11" s="525"/>
      <c r="H11" s="525"/>
      <c r="I11" s="525"/>
      <c r="J11" s="525"/>
      <c r="K11" s="525"/>
      <c r="L11" s="526"/>
      <c r="M11" s="364" t="s">
        <v>148</v>
      </c>
      <c r="N11" s="364"/>
      <c r="O11" s="364"/>
      <c r="P11" s="364"/>
      <c r="Q11" s="364"/>
      <c r="R11" s="365"/>
      <c r="S11" s="33"/>
      <c r="V11" s="104"/>
    </row>
    <row r="12" spans="1:69" ht="45" customHeight="1">
      <c r="A12" s="338"/>
      <c r="B12" s="339"/>
      <c r="C12" s="494"/>
      <c r="D12" s="495"/>
      <c r="E12" s="56" t="s">
        <v>5</v>
      </c>
      <c r="F12" s="343"/>
      <c r="G12" s="344"/>
      <c r="H12" s="344"/>
      <c r="I12" s="344"/>
      <c r="J12" s="344"/>
      <c r="K12" s="344"/>
      <c r="L12" s="345"/>
      <c r="M12" s="366" t="s">
        <v>99</v>
      </c>
      <c r="N12" s="367"/>
      <c r="O12" s="367"/>
      <c r="P12" s="367"/>
      <c r="Q12" s="367"/>
      <c r="R12" s="368"/>
      <c r="S12" s="33"/>
      <c r="V12" s="104"/>
    </row>
    <row r="13" spans="1:69" ht="16.5" customHeight="1">
      <c r="A13" s="522" t="s">
        <v>8</v>
      </c>
      <c r="B13" s="523"/>
      <c r="C13" s="380"/>
      <c r="D13" s="381"/>
      <c r="E13" s="381"/>
      <c r="F13" s="381"/>
      <c r="G13" s="381"/>
      <c r="H13" s="381"/>
      <c r="I13" s="381"/>
      <c r="J13" s="381"/>
      <c r="K13" s="382"/>
      <c r="L13" s="535" t="s">
        <v>17</v>
      </c>
      <c r="M13" s="456"/>
      <c r="N13" s="361" t="s">
        <v>92</v>
      </c>
      <c r="O13" s="369"/>
      <c r="P13" s="361" t="s">
        <v>92</v>
      </c>
      <c r="Q13" s="369"/>
      <c r="R13" s="370"/>
      <c r="S13" s="34"/>
      <c r="V13" s="104"/>
    </row>
    <row r="14" spans="1:69" ht="16.5" customHeight="1">
      <c r="A14" s="44"/>
      <c r="B14" s="45"/>
      <c r="C14" s="59" t="s">
        <v>3</v>
      </c>
      <c r="D14" s="383"/>
      <c r="E14" s="383"/>
      <c r="F14" s="47"/>
      <c r="G14" s="47"/>
      <c r="H14" s="47"/>
      <c r="I14" s="47"/>
      <c r="J14" s="47"/>
      <c r="K14" s="60"/>
      <c r="L14" s="536"/>
      <c r="M14" s="510"/>
      <c r="N14" s="314"/>
      <c r="O14" s="371"/>
      <c r="P14" s="362"/>
      <c r="Q14" s="371"/>
      <c r="R14" s="372"/>
      <c r="S14" s="33"/>
      <c r="V14" s="104"/>
    </row>
    <row r="15" spans="1:69" ht="16.5" customHeight="1">
      <c r="A15" s="384" t="s">
        <v>14</v>
      </c>
      <c r="B15" s="317"/>
      <c r="C15" s="419"/>
      <c r="D15" s="420"/>
      <c r="E15" s="420"/>
      <c r="F15" s="420"/>
      <c r="G15" s="420"/>
      <c r="H15" s="420"/>
      <c r="I15" s="420"/>
      <c r="J15" s="420"/>
      <c r="K15" s="337"/>
      <c r="L15" s="529" t="s">
        <v>24</v>
      </c>
      <c r="M15" s="456"/>
      <c r="N15" s="361" t="s">
        <v>92</v>
      </c>
      <c r="O15" s="369"/>
      <c r="P15" s="361" t="s">
        <v>92</v>
      </c>
      <c r="Q15" s="369"/>
      <c r="R15" s="370"/>
      <c r="S15" s="34"/>
      <c r="V15" s="104"/>
    </row>
    <row r="16" spans="1:69" ht="16.5" customHeight="1">
      <c r="A16" s="49"/>
      <c r="B16" s="50"/>
      <c r="C16" s="421"/>
      <c r="D16" s="422"/>
      <c r="E16" s="422"/>
      <c r="F16" s="422"/>
      <c r="G16" s="422"/>
      <c r="H16" s="422"/>
      <c r="I16" s="422"/>
      <c r="J16" s="422"/>
      <c r="K16" s="339"/>
      <c r="L16" s="530"/>
      <c r="M16" s="510"/>
      <c r="N16" s="314"/>
      <c r="O16" s="371"/>
      <c r="P16" s="362"/>
      <c r="Q16" s="371"/>
      <c r="R16" s="372"/>
      <c r="S16" s="33"/>
      <c r="V16" s="104"/>
    </row>
    <row r="17" spans="1:22" ht="15" customHeight="1">
      <c r="A17" s="44"/>
      <c r="B17" s="45"/>
      <c r="C17" s="27" t="s">
        <v>34</v>
      </c>
      <c r="D17" s="458" t="s">
        <v>26</v>
      </c>
      <c r="E17" s="455"/>
      <c r="F17" s="455"/>
      <c r="G17" s="551" t="s">
        <v>7</v>
      </c>
      <c r="H17" s="455"/>
      <c r="I17" s="455"/>
      <c r="J17" s="61"/>
      <c r="K17" s="62"/>
      <c r="L17" s="51"/>
      <c r="M17" s="63"/>
      <c r="N17" s="64"/>
      <c r="O17" s="53"/>
      <c r="P17" s="53"/>
      <c r="Q17" s="53"/>
      <c r="R17" s="54"/>
      <c r="S17" s="35"/>
      <c r="V17" s="104"/>
    </row>
    <row r="18" spans="1:22" ht="15" customHeight="1">
      <c r="A18" s="522" t="s">
        <v>8</v>
      </c>
      <c r="B18" s="523"/>
      <c r="C18" s="437"/>
      <c r="D18" s="380"/>
      <c r="E18" s="381"/>
      <c r="F18" s="381"/>
      <c r="G18" s="505"/>
      <c r="H18" s="381"/>
      <c r="I18" s="381"/>
      <c r="J18" s="506" t="s">
        <v>20</v>
      </c>
      <c r="K18" s="434"/>
      <c r="L18" s="435" t="s">
        <v>149</v>
      </c>
      <c r="M18" s="409"/>
      <c r="N18" s="410"/>
      <c r="O18" s="410"/>
      <c r="P18" s="410"/>
      <c r="Q18" s="410"/>
      <c r="R18" s="411"/>
      <c r="S18" s="35"/>
      <c r="V18" s="104"/>
    </row>
    <row r="19" spans="1:22" ht="15" customHeight="1">
      <c r="A19" s="384" t="s">
        <v>13</v>
      </c>
      <c r="B19" s="317"/>
      <c r="C19" s="438"/>
      <c r="D19" s="417"/>
      <c r="E19" s="418"/>
      <c r="F19" s="418"/>
      <c r="G19" s="543"/>
      <c r="H19" s="418"/>
      <c r="I19" s="418"/>
      <c r="J19" s="502"/>
      <c r="K19" s="427"/>
      <c r="L19" s="436"/>
      <c r="M19" s="412"/>
      <c r="N19" s="413"/>
      <c r="O19" s="413"/>
      <c r="P19" s="413"/>
      <c r="Q19" s="413"/>
      <c r="R19" s="414"/>
      <c r="S19" s="35"/>
      <c r="V19" s="104"/>
    </row>
    <row r="20" spans="1:22" ht="15" customHeight="1">
      <c r="A20" s="384"/>
      <c r="B20" s="317"/>
      <c r="C20" s="438"/>
      <c r="D20" s="419"/>
      <c r="E20" s="420"/>
      <c r="F20" s="420"/>
      <c r="G20" s="544"/>
      <c r="H20" s="420"/>
      <c r="I20" s="420"/>
      <c r="J20" s="503"/>
      <c r="K20" s="429"/>
      <c r="L20" s="355" t="s">
        <v>19</v>
      </c>
      <c r="M20" s="409"/>
      <c r="N20" s="410"/>
      <c r="O20" s="410"/>
      <c r="P20" s="410"/>
      <c r="Q20" s="410"/>
      <c r="R20" s="411"/>
      <c r="S20" s="35"/>
      <c r="V20" s="104"/>
    </row>
    <row r="21" spans="1:22" ht="15" customHeight="1">
      <c r="A21" s="384"/>
      <c r="B21" s="317"/>
      <c r="C21" s="438"/>
      <c r="D21" s="419"/>
      <c r="E21" s="420"/>
      <c r="F21" s="420"/>
      <c r="G21" s="544"/>
      <c r="H21" s="420"/>
      <c r="I21" s="420"/>
      <c r="J21" s="503"/>
      <c r="K21" s="429"/>
      <c r="L21" s="356"/>
      <c r="M21" s="412"/>
      <c r="N21" s="413"/>
      <c r="O21" s="413"/>
      <c r="P21" s="413"/>
      <c r="Q21" s="413"/>
      <c r="R21" s="414"/>
      <c r="S21" s="35"/>
      <c r="V21" s="104"/>
    </row>
    <row r="22" spans="1:22" ht="15" customHeight="1">
      <c r="A22" s="384"/>
      <c r="B22" s="317"/>
      <c r="C22" s="438"/>
      <c r="D22" s="419"/>
      <c r="E22" s="420"/>
      <c r="F22" s="420"/>
      <c r="G22" s="544"/>
      <c r="H22" s="420"/>
      <c r="I22" s="420"/>
      <c r="J22" s="503"/>
      <c r="K22" s="429"/>
      <c r="L22" s="355" t="s">
        <v>123</v>
      </c>
      <c r="M22" s="440"/>
      <c r="N22" s="441"/>
      <c r="O22" s="441"/>
      <c r="P22" s="441"/>
      <c r="Q22" s="441"/>
      <c r="R22" s="442"/>
      <c r="S22" s="35"/>
      <c r="V22" s="104"/>
    </row>
    <row r="23" spans="1:22" ht="15" customHeight="1">
      <c r="A23" s="385"/>
      <c r="B23" s="315"/>
      <c r="C23" s="439"/>
      <c r="D23" s="421"/>
      <c r="E23" s="422"/>
      <c r="F23" s="422"/>
      <c r="G23" s="545"/>
      <c r="H23" s="422"/>
      <c r="I23" s="422"/>
      <c r="J23" s="504"/>
      <c r="K23" s="431"/>
      <c r="L23" s="356"/>
      <c r="M23" s="443"/>
      <c r="N23" s="444"/>
      <c r="O23" s="444"/>
      <c r="P23" s="444"/>
      <c r="Q23" s="444"/>
      <c r="R23" s="445"/>
      <c r="S23" s="35"/>
      <c r="V23" s="104"/>
    </row>
    <row r="24" spans="1:22" ht="15" customHeight="1">
      <c r="A24" s="522" t="s">
        <v>8</v>
      </c>
      <c r="B24" s="523"/>
      <c r="C24" s="437"/>
      <c r="D24" s="380"/>
      <c r="E24" s="381"/>
      <c r="F24" s="381"/>
      <c r="G24" s="505"/>
      <c r="H24" s="381"/>
      <c r="I24" s="381"/>
      <c r="J24" s="506" t="s">
        <v>20</v>
      </c>
      <c r="K24" s="434"/>
      <c r="L24" s="435" t="s">
        <v>149</v>
      </c>
      <c r="M24" s="409"/>
      <c r="N24" s="410"/>
      <c r="O24" s="410"/>
      <c r="P24" s="410"/>
      <c r="Q24" s="410"/>
      <c r="R24" s="411"/>
      <c r="S24" s="35"/>
      <c r="V24" s="104"/>
    </row>
    <row r="25" spans="1:22" ht="15" customHeight="1">
      <c r="A25" s="384" t="s">
        <v>15</v>
      </c>
      <c r="B25" s="317"/>
      <c r="C25" s="438"/>
      <c r="D25" s="417"/>
      <c r="E25" s="418"/>
      <c r="F25" s="418"/>
      <c r="G25" s="543"/>
      <c r="H25" s="418"/>
      <c r="I25" s="418"/>
      <c r="J25" s="502"/>
      <c r="K25" s="427"/>
      <c r="L25" s="436"/>
      <c r="M25" s="412"/>
      <c r="N25" s="413"/>
      <c r="O25" s="413"/>
      <c r="P25" s="413"/>
      <c r="Q25" s="413"/>
      <c r="R25" s="414"/>
      <c r="S25" s="35"/>
      <c r="V25" s="104"/>
    </row>
    <row r="26" spans="1:22" ht="15" customHeight="1">
      <c r="A26" s="384"/>
      <c r="B26" s="317"/>
      <c r="C26" s="438"/>
      <c r="D26" s="419"/>
      <c r="E26" s="420"/>
      <c r="F26" s="420"/>
      <c r="G26" s="544"/>
      <c r="H26" s="420"/>
      <c r="I26" s="420"/>
      <c r="J26" s="503"/>
      <c r="K26" s="429"/>
      <c r="L26" s="355" t="s">
        <v>19</v>
      </c>
      <c r="M26" s="409"/>
      <c r="N26" s="410"/>
      <c r="O26" s="410"/>
      <c r="P26" s="410"/>
      <c r="Q26" s="410"/>
      <c r="R26" s="411"/>
      <c r="S26" s="35"/>
      <c r="V26" s="104"/>
    </row>
    <row r="27" spans="1:22" ht="15" customHeight="1">
      <c r="A27" s="384"/>
      <c r="B27" s="317"/>
      <c r="C27" s="438"/>
      <c r="D27" s="419"/>
      <c r="E27" s="420"/>
      <c r="F27" s="420"/>
      <c r="G27" s="544"/>
      <c r="H27" s="420"/>
      <c r="I27" s="420"/>
      <c r="J27" s="503"/>
      <c r="K27" s="429"/>
      <c r="L27" s="356"/>
      <c r="M27" s="412"/>
      <c r="N27" s="413"/>
      <c r="O27" s="413"/>
      <c r="P27" s="413"/>
      <c r="Q27" s="413"/>
      <c r="R27" s="414"/>
      <c r="S27" s="35"/>
      <c r="V27" s="104"/>
    </row>
    <row r="28" spans="1:22" ht="15" customHeight="1">
      <c r="A28" s="384"/>
      <c r="B28" s="317"/>
      <c r="C28" s="438"/>
      <c r="D28" s="419"/>
      <c r="E28" s="420"/>
      <c r="F28" s="420"/>
      <c r="G28" s="544"/>
      <c r="H28" s="420"/>
      <c r="I28" s="420"/>
      <c r="J28" s="503"/>
      <c r="K28" s="429"/>
      <c r="L28" s="355" t="s">
        <v>123</v>
      </c>
      <c r="M28" s="440"/>
      <c r="N28" s="441"/>
      <c r="O28" s="441"/>
      <c r="P28" s="441"/>
      <c r="Q28" s="441"/>
      <c r="R28" s="442"/>
      <c r="S28" s="35"/>
      <c r="V28" s="104"/>
    </row>
    <row r="29" spans="1:22" ht="15" customHeight="1">
      <c r="A29" s="385"/>
      <c r="B29" s="315"/>
      <c r="C29" s="439"/>
      <c r="D29" s="421"/>
      <c r="E29" s="422"/>
      <c r="F29" s="422"/>
      <c r="G29" s="545"/>
      <c r="H29" s="422"/>
      <c r="I29" s="422"/>
      <c r="J29" s="504"/>
      <c r="K29" s="431"/>
      <c r="L29" s="356"/>
      <c r="M29" s="443"/>
      <c r="N29" s="444"/>
      <c r="O29" s="444"/>
      <c r="P29" s="444"/>
      <c r="Q29" s="444"/>
      <c r="R29" s="445"/>
      <c r="S29" s="35"/>
      <c r="V29" s="104"/>
    </row>
    <row r="30" spans="1:22" ht="15" customHeight="1">
      <c r="A30" s="552" t="s">
        <v>8</v>
      </c>
      <c r="B30" s="553"/>
      <c r="C30" s="538"/>
      <c r="D30" s="559"/>
      <c r="E30" s="555"/>
      <c r="F30" s="555"/>
      <c r="G30" s="554"/>
      <c r="H30" s="555"/>
      <c r="I30" s="556"/>
      <c r="J30" s="56" t="s">
        <v>11</v>
      </c>
      <c r="K30" s="56" t="s">
        <v>12</v>
      </c>
      <c r="L30" s="376" t="s">
        <v>21</v>
      </c>
      <c r="M30" s="459"/>
      <c r="N30" s="459"/>
      <c r="O30" s="459"/>
      <c r="P30" s="459"/>
      <c r="Q30" s="459"/>
      <c r="R30" s="537"/>
      <c r="S30" s="35"/>
      <c r="V30" s="104"/>
    </row>
    <row r="31" spans="1:22" ht="15" customHeight="1">
      <c r="A31" s="384" t="s">
        <v>97</v>
      </c>
      <c r="B31" s="317"/>
      <c r="C31" s="539"/>
      <c r="D31" s="549"/>
      <c r="E31" s="550"/>
      <c r="F31" s="550"/>
      <c r="G31" s="557"/>
      <c r="H31" s="550"/>
      <c r="I31" s="558"/>
      <c r="J31" s="468"/>
      <c r="K31" s="468"/>
      <c r="L31" s="546" t="s">
        <v>100</v>
      </c>
      <c r="M31" s="464"/>
      <c r="N31" s="361" t="s">
        <v>94</v>
      </c>
      <c r="O31" s="464"/>
      <c r="P31" s="361" t="s">
        <v>95</v>
      </c>
      <c r="Q31" s="464"/>
      <c r="R31" s="540" t="s">
        <v>96</v>
      </c>
      <c r="S31" s="35"/>
      <c r="V31" s="105"/>
    </row>
    <row r="32" spans="1:22" ht="15" customHeight="1">
      <c r="A32" s="384"/>
      <c r="B32" s="317"/>
      <c r="C32" s="539"/>
      <c r="D32" s="419"/>
      <c r="E32" s="420"/>
      <c r="F32" s="420"/>
      <c r="G32" s="544"/>
      <c r="H32" s="420"/>
      <c r="I32" s="337"/>
      <c r="J32" s="469"/>
      <c r="K32" s="469"/>
      <c r="L32" s="547"/>
      <c r="M32" s="420"/>
      <c r="N32" s="316"/>
      <c r="O32" s="420"/>
      <c r="P32" s="316"/>
      <c r="Q32" s="420"/>
      <c r="R32" s="541"/>
      <c r="S32" s="35"/>
      <c r="V32" s="104"/>
    </row>
    <row r="33" spans="1:22" ht="15" customHeight="1" thickBot="1">
      <c r="A33" s="384"/>
      <c r="B33" s="317"/>
      <c r="C33" s="539"/>
      <c r="D33" s="419"/>
      <c r="E33" s="420"/>
      <c r="F33" s="420"/>
      <c r="G33" s="544"/>
      <c r="H33" s="420"/>
      <c r="I33" s="337"/>
      <c r="J33" s="469"/>
      <c r="K33" s="469"/>
      <c r="L33" s="547"/>
      <c r="M33" s="420"/>
      <c r="N33" s="316"/>
      <c r="O33" s="420"/>
      <c r="P33" s="316"/>
      <c r="Q33" s="420"/>
      <c r="R33" s="541"/>
      <c r="S33" s="35"/>
      <c r="V33" s="105"/>
    </row>
    <row r="34" spans="1:22" ht="19.5" customHeight="1" thickBot="1">
      <c r="A34" s="560" t="s">
        <v>171</v>
      </c>
      <c r="B34" s="561"/>
      <c r="C34" s="476"/>
      <c r="D34" s="477"/>
      <c r="E34" s="477"/>
      <c r="F34" s="477"/>
      <c r="G34" s="477"/>
      <c r="H34" s="477"/>
      <c r="I34" s="478"/>
      <c r="J34" s="470"/>
      <c r="K34" s="470"/>
      <c r="L34" s="548"/>
      <c r="M34" s="422"/>
      <c r="N34" s="314"/>
      <c r="O34" s="422"/>
      <c r="P34" s="314"/>
      <c r="Q34" s="422"/>
      <c r="R34" s="542"/>
      <c r="S34" s="35"/>
    </row>
    <row r="35" spans="1:22" s="254" customFormat="1" ht="18.75" customHeight="1">
      <c r="A35" s="116"/>
      <c r="B35" s="117" t="s">
        <v>238</v>
      </c>
      <c r="C35" s="118"/>
      <c r="D35" s="118"/>
      <c r="E35" s="118"/>
      <c r="F35" s="118"/>
      <c r="G35" s="118"/>
      <c r="H35" s="118"/>
      <c r="I35" s="118"/>
      <c r="J35" s="118"/>
      <c r="K35" s="118"/>
    </row>
    <row r="36" spans="1:22" s="254" customFormat="1" ht="15.75" customHeight="1">
      <c r="A36" s="116"/>
      <c r="B36" s="116"/>
      <c r="C36" s="117" t="s">
        <v>239</v>
      </c>
      <c r="D36" s="118"/>
      <c r="E36" s="118"/>
      <c r="F36" s="118"/>
      <c r="G36" s="118"/>
      <c r="H36" s="118"/>
      <c r="I36" s="118"/>
      <c r="J36" s="118"/>
      <c r="K36" s="118"/>
      <c r="L36" s="118"/>
      <c r="M36" s="118"/>
      <c r="N36" s="118"/>
      <c r="O36" s="118"/>
      <c r="P36" s="118"/>
      <c r="Q36" s="118"/>
    </row>
    <row r="37" spans="1:22" s="254" customFormat="1" ht="15.75" customHeight="1">
      <c r="A37" s="116"/>
      <c r="B37" s="116"/>
      <c r="C37" s="117" t="s">
        <v>240</v>
      </c>
      <c r="D37" s="118"/>
      <c r="E37" s="118"/>
      <c r="F37" s="118"/>
      <c r="G37" s="118"/>
      <c r="H37" s="118"/>
      <c r="I37" s="118"/>
      <c r="J37" s="118"/>
      <c r="K37" s="118"/>
      <c r="L37" s="118"/>
      <c r="M37" s="118"/>
      <c r="N37" s="118"/>
      <c r="O37" s="118"/>
      <c r="P37" s="118"/>
      <c r="Q37" s="118"/>
    </row>
    <row r="38" spans="1:22" s="254" customFormat="1" ht="15.75" customHeight="1">
      <c r="A38" s="116"/>
      <c r="B38" s="116"/>
      <c r="C38" s="117" t="s">
        <v>241</v>
      </c>
      <c r="D38" s="118"/>
      <c r="E38" s="118"/>
      <c r="F38" s="118"/>
      <c r="G38" s="118"/>
      <c r="H38" s="118"/>
      <c r="I38" s="118"/>
      <c r="J38" s="118"/>
      <c r="K38" s="118"/>
      <c r="L38" s="118"/>
      <c r="M38" s="118"/>
      <c r="N38" s="118"/>
      <c r="O38" s="118"/>
      <c r="P38" s="118"/>
      <c r="Q38" s="118"/>
    </row>
    <row r="39" spans="1:22" s="254" customFormat="1" ht="16.5" customHeight="1">
      <c r="A39" s="116"/>
      <c r="B39" s="116"/>
    </row>
    <row r="40" spans="1:22" s="254" customFormat="1" ht="18.75" customHeight="1">
      <c r="A40" s="116" t="s">
        <v>242</v>
      </c>
      <c r="B40" s="116"/>
    </row>
    <row r="41" spans="1:22" s="254" customFormat="1" ht="13.5" customHeight="1">
      <c r="A41" s="116"/>
      <c r="B41" s="116"/>
    </row>
    <row r="42" spans="1:22" s="254" customFormat="1" ht="18.75" customHeight="1">
      <c r="A42" s="116"/>
      <c r="B42" s="116"/>
      <c r="C42" s="479">
        <f ca="1">TODAY()</f>
        <v>45230</v>
      </c>
      <c r="D42" s="479"/>
      <c r="E42" s="479"/>
      <c r="F42" s="479"/>
      <c r="G42" s="479"/>
      <c r="H42" s="479"/>
      <c r="I42" s="479"/>
      <c r="J42" s="479"/>
      <c r="T42" s="131"/>
      <c r="U42" s="131"/>
    </row>
    <row r="43" spans="1:22" s="254" customFormat="1" ht="21.75" customHeight="1">
      <c r="A43" s="326" t="str">
        <f>T(F9)</f>
        <v/>
      </c>
      <c r="B43" s="326"/>
      <c r="C43" s="326"/>
      <c r="D43" s="326"/>
      <c r="E43" s="326"/>
      <c r="F43" s="326"/>
      <c r="G43" s="326"/>
      <c r="H43" s="125" t="s">
        <v>243</v>
      </c>
      <c r="I43" s="329"/>
      <c r="J43" s="329"/>
      <c r="K43" s="329"/>
      <c r="L43" s="329"/>
      <c r="M43" s="329"/>
      <c r="N43" s="329"/>
      <c r="O43" s="329"/>
      <c r="P43" s="329"/>
      <c r="Q43" s="329"/>
      <c r="R43" s="254" t="s">
        <v>244</v>
      </c>
      <c r="S43" s="132"/>
      <c r="T43" s="132"/>
      <c r="U43" s="132"/>
    </row>
    <row r="44" spans="1:22" s="254" customFormat="1" ht="10.5" customHeight="1">
      <c r="A44" s="120"/>
      <c r="B44" s="120"/>
      <c r="C44" s="255"/>
      <c r="D44" s="255"/>
      <c r="E44" s="255"/>
      <c r="F44" s="255"/>
      <c r="G44" s="255"/>
      <c r="H44" s="255"/>
      <c r="I44" s="255"/>
      <c r="J44" s="255"/>
      <c r="K44" s="255"/>
      <c r="L44" s="255"/>
      <c r="M44" s="255"/>
      <c r="N44" s="255"/>
      <c r="O44" s="255"/>
      <c r="P44" s="255"/>
      <c r="Q44" s="255"/>
      <c r="R44" s="255"/>
      <c r="S44" s="131"/>
      <c r="T44" s="131"/>
      <c r="U44" s="131"/>
    </row>
    <row r="45" spans="1:22" s="254" customFormat="1" ht="10.5" customHeight="1">
      <c r="A45" s="116"/>
      <c r="B45" s="116"/>
      <c r="S45" s="131"/>
      <c r="T45" s="131"/>
      <c r="U45" s="131"/>
    </row>
    <row r="46" spans="1:22" s="254" customFormat="1" ht="18.75" customHeight="1">
      <c r="A46" s="330" t="s">
        <v>248</v>
      </c>
      <c r="B46" s="330"/>
      <c r="C46" s="330"/>
      <c r="D46" s="330"/>
      <c r="E46" s="330"/>
      <c r="F46" s="324" t="str">
        <f>T(A9)</f>
        <v/>
      </c>
      <c r="G46" s="324"/>
      <c r="H46" s="116" t="s">
        <v>249</v>
      </c>
      <c r="I46" s="126"/>
      <c r="K46" s="126"/>
      <c r="L46" s="126"/>
      <c r="M46" s="126"/>
      <c r="N46" s="126"/>
      <c r="O46" s="126"/>
      <c r="P46" s="126"/>
      <c r="Q46" s="126"/>
      <c r="R46" s="126"/>
      <c r="S46" s="133"/>
      <c r="T46" s="133"/>
      <c r="U46" s="133"/>
    </row>
    <row r="47" spans="1:22" s="254" customFormat="1" ht="10.5" customHeight="1">
      <c r="A47" s="116"/>
      <c r="B47" s="116"/>
      <c r="T47" s="131"/>
      <c r="U47" s="131"/>
    </row>
    <row r="48" spans="1:22" s="254" customFormat="1" ht="18.75" customHeight="1" thickBot="1">
      <c r="A48" s="116"/>
      <c r="B48" s="116"/>
      <c r="C48" s="116"/>
      <c r="F48" s="325">
        <f ca="1">TODAY()</f>
        <v>45230</v>
      </c>
      <c r="G48" s="325"/>
      <c r="H48" s="325"/>
      <c r="J48" s="127"/>
      <c r="K48" s="127"/>
      <c r="L48" s="127"/>
      <c r="M48" s="127"/>
      <c r="N48" s="127"/>
      <c r="O48" s="127"/>
      <c r="P48" s="127"/>
      <c r="S48" s="131"/>
      <c r="T48" s="131"/>
      <c r="U48" s="131"/>
    </row>
    <row r="49" spans="1:23" s="254" customFormat="1" ht="14.25" customHeight="1" thickTop="1">
      <c r="A49" s="318" t="s">
        <v>245</v>
      </c>
      <c r="B49" s="319"/>
      <c r="C49" s="319"/>
      <c r="D49" s="319"/>
      <c r="E49" s="123"/>
      <c r="F49" s="124"/>
      <c r="G49" s="124"/>
      <c r="H49" s="122"/>
      <c r="I49" s="332" t="str">
        <f>T(A9)&amp;"高等学校体育連盟弓道専門部"</f>
        <v>高等学校体育連盟弓道専門部</v>
      </c>
      <c r="J49" s="332"/>
      <c r="K49" s="332"/>
      <c r="L49" s="332"/>
      <c r="M49" s="332"/>
      <c r="N49" s="332"/>
      <c r="O49" s="332"/>
      <c r="P49" s="332"/>
      <c r="Q49" s="332"/>
      <c r="R49" s="332"/>
      <c r="S49" s="130"/>
      <c r="T49" s="130"/>
      <c r="U49" s="128"/>
    </row>
    <row r="50" spans="1:23" s="254" customFormat="1" ht="15.75" customHeight="1">
      <c r="A50" s="320"/>
      <c r="B50" s="321"/>
      <c r="C50" s="321"/>
      <c r="D50" s="321"/>
      <c r="E50" s="123"/>
      <c r="F50" s="324" t="s">
        <v>246</v>
      </c>
      <c r="G50" s="324"/>
      <c r="H50" s="324"/>
      <c r="I50" s="332"/>
      <c r="J50" s="332"/>
      <c r="K50" s="332"/>
      <c r="L50" s="332"/>
      <c r="M50" s="332"/>
      <c r="N50" s="332"/>
      <c r="O50" s="332"/>
      <c r="P50" s="332"/>
      <c r="Q50" s="332"/>
      <c r="R50" s="332"/>
      <c r="S50" s="130"/>
      <c r="T50" s="130"/>
      <c r="U50" s="128"/>
    </row>
    <row r="51" spans="1:23" s="254" customFormat="1" ht="10.5" customHeight="1">
      <c r="A51" s="320"/>
      <c r="B51" s="321"/>
      <c r="C51" s="321"/>
      <c r="D51" s="321"/>
      <c r="E51" s="123"/>
      <c r="G51" s="124"/>
      <c r="H51" s="122"/>
      <c r="I51" s="333"/>
      <c r="J51" s="333"/>
      <c r="K51" s="333"/>
      <c r="L51" s="333"/>
      <c r="M51" s="333"/>
      <c r="N51" s="333"/>
      <c r="O51" s="333"/>
      <c r="P51" s="333"/>
      <c r="Q51" s="333"/>
      <c r="R51" s="333"/>
      <c r="S51" s="130"/>
      <c r="T51" s="130"/>
      <c r="U51" s="128"/>
    </row>
    <row r="52" spans="1:23" s="254" customFormat="1" ht="13.5" customHeight="1">
      <c r="A52" s="320"/>
      <c r="B52" s="321"/>
      <c r="C52" s="321"/>
      <c r="D52" s="321"/>
      <c r="E52" s="123"/>
      <c r="G52" s="124"/>
      <c r="H52" s="122"/>
      <c r="N52" s="129"/>
      <c r="O52" s="129"/>
      <c r="P52" s="129"/>
      <c r="Q52" s="129"/>
      <c r="S52" s="129"/>
      <c r="T52" s="129"/>
      <c r="U52" s="129"/>
    </row>
    <row r="53" spans="1:23" s="254" customFormat="1" ht="21.75" customHeight="1">
      <c r="A53" s="320"/>
      <c r="B53" s="321"/>
      <c r="C53" s="321"/>
      <c r="D53" s="321"/>
      <c r="E53" s="123"/>
      <c r="F53" s="324" t="s">
        <v>247</v>
      </c>
      <c r="G53" s="324"/>
      <c r="H53" s="324"/>
      <c r="I53" s="327" t="str">
        <f>IF(LEN(A9)&gt;0,VLOOKUP(A9,$A$231:$B$277,2,FALSE),"")</f>
        <v/>
      </c>
      <c r="J53" s="327"/>
      <c r="K53" s="327"/>
      <c r="L53" s="327"/>
      <c r="M53" s="327"/>
      <c r="N53" s="327"/>
      <c r="O53" s="327"/>
      <c r="P53" s="327"/>
      <c r="Q53" s="327"/>
      <c r="R53" s="324" t="s">
        <v>244</v>
      </c>
      <c r="S53" s="128"/>
      <c r="T53" s="128"/>
      <c r="U53" s="128"/>
    </row>
    <row r="54" spans="1:23" s="254" customFormat="1" ht="12.75" customHeight="1">
      <c r="A54" s="320"/>
      <c r="B54" s="321"/>
      <c r="C54" s="321"/>
      <c r="D54" s="321"/>
      <c r="E54" s="123"/>
      <c r="F54" s="124"/>
      <c r="G54" s="124"/>
      <c r="H54" s="122"/>
      <c r="I54" s="328"/>
      <c r="J54" s="328"/>
      <c r="K54" s="328"/>
      <c r="L54" s="328"/>
      <c r="M54" s="328"/>
      <c r="N54" s="328"/>
      <c r="O54" s="328"/>
      <c r="P54" s="328"/>
      <c r="Q54" s="328"/>
      <c r="R54" s="331"/>
      <c r="S54" s="128"/>
      <c r="T54" s="128"/>
      <c r="U54" s="128"/>
    </row>
    <row r="55" spans="1:23" s="254" customFormat="1" ht="7.5" customHeight="1" thickBot="1">
      <c r="A55" s="322"/>
      <c r="B55" s="323"/>
      <c r="C55" s="323"/>
      <c r="D55" s="323"/>
      <c r="E55" s="123"/>
      <c r="F55" s="124"/>
      <c r="G55" s="124"/>
      <c r="H55" s="122"/>
      <c r="S55" s="131"/>
      <c r="U55" s="131"/>
    </row>
    <row r="56" spans="1:23" ht="17.25" customHeight="1" thickTop="1">
      <c r="A56" s="562" t="s">
        <v>445</v>
      </c>
      <c r="B56" s="563"/>
      <c r="C56" s="563"/>
      <c r="D56" s="563"/>
      <c r="E56" s="564"/>
      <c r="F56" s="26"/>
      <c r="G56" s="1"/>
      <c r="H56" s="1"/>
      <c r="I56" s="1"/>
      <c r="J56" s="1"/>
      <c r="K56" s="17"/>
      <c r="L56" s="507" t="s">
        <v>35</v>
      </c>
      <c r="M56" s="508"/>
      <c r="N56" s="509"/>
      <c r="O56" s="507" t="s">
        <v>25</v>
      </c>
      <c r="P56" s="508"/>
      <c r="Q56" s="508"/>
      <c r="R56" s="509"/>
      <c r="S56" s="2"/>
    </row>
    <row r="57" spans="1:23" ht="20.100000000000001" customHeight="1">
      <c r="A57" s="565"/>
      <c r="B57" s="566"/>
      <c r="C57" s="566"/>
      <c r="D57" s="566"/>
      <c r="E57" s="567"/>
      <c r="F57" s="26"/>
      <c r="G57" s="1"/>
      <c r="H57" s="1"/>
      <c r="I57" s="1"/>
      <c r="J57" s="1"/>
      <c r="K57" s="28"/>
      <c r="L57" s="346" t="s">
        <v>22</v>
      </c>
      <c r="M57" s="347"/>
      <c r="N57" s="348"/>
      <c r="O57" s="346" t="s">
        <v>22</v>
      </c>
      <c r="P57" s="347"/>
      <c r="Q57" s="347"/>
      <c r="R57" s="348"/>
      <c r="S57" s="4"/>
    </row>
    <row r="58" spans="1:23" ht="20.100000000000001" customHeight="1" thickBot="1">
      <c r="A58" s="568"/>
      <c r="B58" s="569"/>
      <c r="C58" s="569"/>
      <c r="D58" s="569"/>
      <c r="E58" s="570"/>
      <c r="F58" s="26"/>
      <c r="G58" s="5"/>
      <c r="H58" s="20"/>
      <c r="I58" s="1"/>
      <c r="J58" s="1"/>
      <c r="K58" s="28"/>
      <c r="L58" s="349"/>
      <c r="M58" s="350"/>
      <c r="N58" s="351"/>
      <c r="O58" s="349"/>
      <c r="P58" s="350"/>
      <c r="Q58" s="350"/>
      <c r="R58" s="351"/>
      <c r="S58" s="4"/>
    </row>
    <row r="59" spans="1:23" ht="20.100000000000001" customHeight="1" thickBot="1">
      <c r="A59" s="1"/>
      <c r="B59" s="1"/>
      <c r="C59" s="1"/>
      <c r="D59" s="1"/>
      <c r="E59" s="1"/>
      <c r="F59" s="1"/>
      <c r="G59" s="1"/>
      <c r="H59" s="1"/>
      <c r="I59" s="1"/>
      <c r="J59" s="1"/>
      <c r="K59" s="30"/>
      <c r="L59" s="352"/>
      <c r="M59" s="353"/>
      <c r="N59" s="354"/>
      <c r="O59" s="352"/>
      <c r="P59" s="353"/>
      <c r="Q59" s="353"/>
      <c r="R59" s="354"/>
      <c r="S59" s="4"/>
      <c r="W59" s="102"/>
    </row>
    <row r="60" spans="1:23" ht="6" customHeight="1">
      <c r="A60" s="19"/>
      <c r="B60" s="7"/>
      <c r="C60" s="7"/>
      <c r="D60" s="7"/>
      <c r="E60" s="7"/>
      <c r="F60" s="7"/>
      <c r="G60" s="7"/>
      <c r="H60" s="7"/>
      <c r="I60" s="7"/>
      <c r="J60" s="7"/>
      <c r="K60" s="8"/>
      <c r="L60" s="8"/>
      <c r="M60" s="8"/>
      <c r="N60" s="8"/>
      <c r="O60" s="8"/>
      <c r="P60" s="8"/>
      <c r="Q60" s="8"/>
      <c r="R60" s="9"/>
      <c r="S60" s="10"/>
    </row>
    <row r="61" spans="1:23" ht="48.75" customHeight="1">
      <c r="A61" s="310" t="s">
        <v>318</v>
      </c>
      <c r="B61" s="311"/>
      <c r="C61" s="311"/>
      <c r="D61" s="311"/>
      <c r="E61" s="311"/>
      <c r="F61" s="311"/>
      <c r="G61" s="311"/>
      <c r="H61" s="311"/>
      <c r="I61" s="311"/>
      <c r="J61" s="511" t="s">
        <v>16</v>
      </c>
      <c r="K61" s="511"/>
      <c r="L61" s="511"/>
      <c r="M61" s="511"/>
      <c r="N61" s="512"/>
      <c r="O61" s="446" t="s">
        <v>394</v>
      </c>
      <c r="P61" s="447"/>
      <c r="Q61" s="448"/>
      <c r="R61" s="11"/>
      <c r="S61" s="10"/>
    </row>
    <row r="62" spans="1:23" ht="6" customHeight="1">
      <c r="A62" s="12"/>
      <c r="B62" s="13"/>
      <c r="C62" s="13"/>
      <c r="D62" s="13"/>
      <c r="E62" s="13"/>
      <c r="F62" s="13"/>
      <c r="G62" s="13"/>
      <c r="H62" s="13"/>
      <c r="I62" s="13"/>
      <c r="J62" s="13"/>
      <c r="K62" s="14"/>
      <c r="L62" s="14"/>
      <c r="M62" s="14"/>
      <c r="N62" s="14"/>
      <c r="O62" s="14"/>
      <c r="P62" s="14"/>
      <c r="Q62" s="14"/>
      <c r="R62" s="15"/>
      <c r="S62" s="10"/>
    </row>
    <row r="63" spans="1:23" ht="15" customHeight="1">
      <c r="A63" s="375" t="s">
        <v>1</v>
      </c>
      <c r="B63" s="376"/>
      <c r="C63" s="490" t="s">
        <v>341</v>
      </c>
      <c r="D63" s="491"/>
      <c r="E63" s="58" t="s">
        <v>8</v>
      </c>
      <c r="F63" s="340"/>
      <c r="G63" s="341"/>
      <c r="H63" s="341"/>
      <c r="I63" s="341"/>
      <c r="J63" s="341"/>
      <c r="K63" s="341"/>
      <c r="L63" s="341"/>
      <c r="M63" s="341"/>
      <c r="N63" s="341"/>
      <c r="O63" s="341"/>
      <c r="P63" s="341"/>
      <c r="Q63" s="380" t="s">
        <v>34</v>
      </c>
      <c r="R63" s="501"/>
      <c r="S63" s="31"/>
      <c r="U63" s="102"/>
      <c r="V63" s="103"/>
    </row>
    <row r="64" spans="1:23" ht="45" customHeight="1">
      <c r="A64" s="334"/>
      <c r="B64" s="335"/>
      <c r="C64" s="492"/>
      <c r="D64" s="493"/>
      <c r="E64" s="276" t="s">
        <v>6</v>
      </c>
      <c r="F64" s="377"/>
      <c r="G64" s="378"/>
      <c r="H64" s="378"/>
      <c r="I64" s="378"/>
      <c r="J64" s="378"/>
      <c r="K64" s="378"/>
      <c r="L64" s="378"/>
      <c r="M64" s="378"/>
      <c r="N64" s="378"/>
      <c r="O64" s="378"/>
      <c r="P64" s="378"/>
      <c r="Q64" s="527"/>
      <c r="R64" s="528"/>
      <c r="S64" s="32"/>
      <c r="V64" s="104"/>
    </row>
    <row r="65" spans="1:22" ht="18" customHeight="1">
      <c r="A65" s="336"/>
      <c r="B65" s="337"/>
      <c r="C65" s="492"/>
      <c r="D65" s="493"/>
      <c r="E65" s="258" t="s">
        <v>343</v>
      </c>
      <c r="F65" s="340"/>
      <c r="G65" s="341"/>
      <c r="H65" s="341"/>
      <c r="I65" s="341"/>
      <c r="J65" s="341"/>
      <c r="K65" s="341"/>
      <c r="L65" s="531"/>
      <c r="M65" s="532" t="s">
        <v>342</v>
      </c>
      <c r="N65" s="533"/>
      <c r="O65" s="533"/>
      <c r="P65" s="533"/>
      <c r="Q65" s="533"/>
      <c r="R65" s="534"/>
      <c r="S65" s="32"/>
      <c r="V65" s="104"/>
    </row>
    <row r="66" spans="1:22" ht="45" customHeight="1">
      <c r="A66" s="336"/>
      <c r="B66" s="337"/>
      <c r="C66" s="492"/>
      <c r="D66" s="493"/>
      <c r="E66" s="276" t="s">
        <v>4</v>
      </c>
      <c r="F66" s="524"/>
      <c r="G66" s="525"/>
      <c r="H66" s="525"/>
      <c r="I66" s="525"/>
      <c r="J66" s="525"/>
      <c r="K66" s="525"/>
      <c r="L66" s="526"/>
      <c r="M66" s="364" t="s">
        <v>148</v>
      </c>
      <c r="N66" s="364"/>
      <c r="O66" s="364"/>
      <c r="P66" s="364"/>
      <c r="Q66" s="364"/>
      <c r="R66" s="365"/>
      <c r="S66" s="33"/>
      <c r="V66" s="104"/>
    </row>
    <row r="67" spans="1:22" ht="45" customHeight="1">
      <c r="A67" s="338"/>
      <c r="B67" s="339"/>
      <c r="C67" s="494"/>
      <c r="D67" s="495"/>
      <c r="E67" s="56" t="s">
        <v>5</v>
      </c>
      <c r="F67" s="343"/>
      <c r="G67" s="344"/>
      <c r="H67" s="344"/>
      <c r="I67" s="344"/>
      <c r="J67" s="344"/>
      <c r="K67" s="344"/>
      <c r="L67" s="345"/>
      <c r="M67" s="366" t="s">
        <v>99</v>
      </c>
      <c r="N67" s="367"/>
      <c r="O67" s="367"/>
      <c r="P67" s="367"/>
      <c r="Q67" s="367"/>
      <c r="R67" s="368"/>
      <c r="S67" s="33"/>
      <c r="V67" s="104"/>
    </row>
    <row r="68" spans="1:22" ht="16.5" customHeight="1">
      <c r="A68" s="522" t="s">
        <v>8</v>
      </c>
      <c r="B68" s="523"/>
      <c r="C68" s="380"/>
      <c r="D68" s="381"/>
      <c r="E68" s="381"/>
      <c r="F68" s="381"/>
      <c r="G68" s="381"/>
      <c r="H68" s="381"/>
      <c r="I68" s="381"/>
      <c r="J68" s="381"/>
      <c r="K68" s="382"/>
      <c r="L68" s="535" t="s">
        <v>17</v>
      </c>
      <c r="M68" s="456"/>
      <c r="N68" s="361" t="s">
        <v>92</v>
      </c>
      <c r="O68" s="369"/>
      <c r="P68" s="361" t="s">
        <v>92</v>
      </c>
      <c r="Q68" s="369"/>
      <c r="R68" s="370"/>
      <c r="S68" s="34"/>
      <c r="V68" s="104"/>
    </row>
    <row r="69" spans="1:22" ht="16.5" customHeight="1">
      <c r="A69" s="44"/>
      <c r="B69" s="45"/>
      <c r="C69" s="59" t="s">
        <v>3</v>
      </c>
      <c r="D69" s="383"/>
      <c r="E69" s="383"/>
      <c r="F69" s="47"/>
      <c r="G69" s="47"/>
      <c r="H69" s="47"/>
      <c r="I69" s="47"/>
      <c r="J69" s="47"/>
      <c r="K69" s="60"/>
      <c r="L69" s="536"/>
      <c r="M69" s="510"/>
      <c r="N69" s="314"/>
      <c r="O69" s="371"/>
      <c r="P69" s="362"/>
      <c r="Q69" s="371"/>
      <c r="R69" s="372"/>
      <c r="S69" s="33"/>
      <c r="V69" s="104"/>
    </row>
    <row r="70" spans="1:22" ht="16.5" customHeight="1">
      <c r="A70" s="384" t="s">
        <v>14</v>
      </c>
      <c r="B70" s="317"/>
      <c r="C70" s="419"/>
      <c r="D70" s="420"/>
      <c r="E70" s="420"/>
      <c r="F70" s="420"/>
      <c r="G70" s="420"/>
      <c r="H70" s="420"/>
      <c r="I70" s="420"/>
      <c r="J70" s="420"/>
      <c r="K70" s="337"/>
      <c r="L70" s="529" t="s">
        <v>24</v>
      </c>
      <c r="M70" s="456"/>
      <c r="N70" s="361" t="s">
        <v>92</v>
      </c>
      <c r="O70" s="369"/>
      <c r="P70" s="361" t="s">
        <v>92</v>
      </c>
      <c r="Q70" s="369"/>
      <c r="R70" s="370"/>
      <c r="S70" s="34"/>
      <c r="V70" s="104"/>
    </row>
    <row r="71" spans="1:22" ht="16.5" customHeight="1">
      <c r="A71" s="49"/>
      <c r="B71" s="50"/>
      <c r="C71" s="421"/>
      <c r="D71" s="422"/>
      <c r="E71" s="422"/>
      <c r="F71" s="422"/>
      <c r="G71" s="422"/>
      <c r="H71" s="422"/>
      <c r="I71" s="422"/>
      <c r="J71" s="422"/>
      <c r="K71" s="339"/>
      <c r="L71" s="530"/>
      <c r="M71" s="510"/>
      <c r="N71" s="314"/>
      <c r="O71" s="371"/>
      <c r="P71" s="362"/>
      <c r="Q71" s="371"/>
      <c r="R71" s="372"/>
      <c r="S71" s="33"/>
      <c r="V71" s="104"/>
    </row>
    <row r="72" spans="1:22" ht="15" customHeight="1">
      <c r="A72" s="44"/>
      <c r="B72" s="45"/>
      <c r="C72" s="27" t="s">
        <v>34</v>
      </c>
      <c r="D72" s="458" t="s">
        <v>26</v>
      </c>
      <c r="E72" s="455"/>
      <c r="F72" s="455"/>
      <c r="G72" s="551" t="s">
        <v>7</v>
      </c>
      <c r="H72" s="455"/>
      <c r="I72" s="455"/>
      <c r="J72" s="61"/>
      <c r="K72" s="62"/>
      <c r="L72" s="51"/>
      <c r="M72" s="63"/>
      <c r="N72" s="64"/>
      <c r="O72" s="53"/>
      <c r="P72" s="53"/>
      <c r="Q72" s="53"/>
      <c r="R72" s="54"/>
      <c r="S72" s="35"/>
      <c r="V72" s="104"/>
    </row>
    <row r="73" spans="1:22" ht="15" customHeight="1">
      <c r="A73" s="522" t="s">
        <v>8</v>
      </c>
      <c r="B73" s="523"/>
      <c r="C73" s="437"/>
      <c r="D73" s="380"/>
      <c r="E73" s="381"/>
      <c r="F73" s="381"/>
      <c r="G73" s="505"/>
      <c r="H73" s="381"/>
      <c r="I73" s="381"/>
      <c r="J73" s="506" t="s">
        <v>20</v>
      </c>
      <c r="K73" s="434"/>
      <c r="L73" s="435" t="s">
        <v>149</v>
      </c>
      <c r="M73" s="409"/>
      <c r="N73" s="410"/>
      <c r="O73" s="410"/>
      <c r="P73" s="410"/>
      <c r="Q73" s="410"/>
      <c r="R73" s="411"/>
      <c r="S73" s="35"/>
      <c r="V73" s="104"/>
    </row>
    <row r="74" spans="1:22" ht="15" customHeight="1">
      <c r="A74" s="384" t="s">
        <v>13</v>
      </c>
      <c r="B74" s="317"/>
      <c r="C74" s="438"/>
      <c r="D74" s="417"/>
      <c r="E74" s="418"/>
      <c r="F74" s="418"/>
      <c r="G74" s="543"/>
      <c r="H74" s="418"/>
      <c r="I74" s="418"/>
      <c r="J74" s="502"/>
      <c r="K74" s="427"/>
      <c r="L74" s="436"/>
      <c r="M74" s="412"/>
      <c r="N74" s="413"/>
      <c r="O74" s="413"/>
      <c r="P74" s="413"/>
      <c r="Q74" s="413"/>
      <c r="R74" s="414"/>
      <c r="S74" s="35"/>
      <c r="V74" s="104"/>
    </row>
    <row r="75" spans="1:22" ht="15" customHeight="1">
      <c r="A75" s="384"/>
      <c r="B75" s="317"/>
      <c r="C75" s="438"/>
      <c r="D75" s="419"/>
      <c r="E75" s="420"/>
      <c r="F75" s="420"/>
      <c r="G75" s="544"/>
      <c r="H75" s="420"/>
      <c r="I75" s="420"/>
      <c r="J75" s="503"/>
      <c r="K75" s="429"/>
      <c r="L75" s="355" t="s">
        <v>19</v>
      </c>
      <c r="M75" s="409"/>
      <c r="N75" s="410"/>
      <c r="O75" s="410"/>
      <c r="P75" s="410"/>
      <c r="Q75" s="410"/>
      <c r="R75" s="411"/>
      <c r="S75" s="35"/>
      <c r="V75" s="104"/>
    </row>
    <row r="76" spans="1:22" ht="15" customHeight="1">
      <c r="A76" s="384"/>
      <c r="B76" s="317"/>
      <c r="C76" s="438"/>
      <c r="D76" s="419"/>
      <c r="E76" s="420"/>
      <c r="F76" s="420"/>
      <c r="G76" s="544"/>
      <c r="H76" s="420"/>
      <c r="I76" s="420"/>
      <c r="J76" s="503"/>
      <c r="K76" s="429"/>
      <c r="L76" s="356"/>
      <c r="M76" s="412"/>
      <c r="N76" s="413"/>
      <c r="O76" s="413"/>
      <c r="P76" s="413"/>
      <c r="Q76" s="413"/>
      <c r="R76" s="414"/>
      <c r="S76" s="35"/>
      <c r="V76" s="104"/>
    </row>
    <row r="77" spans="1:22" ht="15" customHeight="1">
      <c r="A77" s="384"/>
      <c r="B77" s="317"/>
      <c r="C77" s="438"/>
      <c r="D77" s="419"/>
      <c r="E77" s="420"/>
      <c r="F77" s="420"/>
      <c r="G77" s="544"/>
      <c r="H77" s="420"/>
      <c r="I77" s="420"/>
      <c r="J77" s="503"/>
      <c r="K77" s="429"/>
      <c r="L77" s="355" t="s">
        <v>123</v>
      </c>
      <c r="M77" s="440"/>
      <c r="N77" s="441"/>
      <c r="O77" s="441"/>
      <c r="P77" s="441"/>
      <c r="Q77" s="441"/>
      <c r="R77" s="442"/>
      <c r="S77" s="35"/>
      <c r="V77" s="104"/>
    </row>
    <row r="78" spans="1:22" ht="15" customHeight="1">
      <c r="A78" s="385"/>
      <c r="B78" s="315"/>
      <c r="C78" s="439"/>
      <c r="D78" s="421"/>
      <c r="E78" s="422"/>
      <c r="F78" s="422"/>
      <c r="G78" s="545"/>
      <c r="H78" s="422"/>
      <c r="I78" s="422"/>
      <c r="J78" s="504"/>
      <c r="K78" s="431"/>
      <c r="L78" s="356"/>
      <c r="M78" s="443"/>
      <c r="N78" s="444"/>
      <c r="O78" s="444"/>
      <c r="P78" s="444"/>
      <c r="Q78" s="444"/>
      <c r="R78" s="445"/>
      <c r="S78" s="35"/>
      <c r="V78" s="104"/>
    </row>
    <row r="79" spans="1:22" ht="15" customHeight="1">
      <c r="A79" s="522" t="s">
        <v>8</v>
      </c>
      <c r="B79" s="523"/>
      <c r="C79" s="437"/>
      <c r="D79" s="380"/>
      <c r="E79" s="381"/>
      <c r="F79" s="381"/>
      <c r="G79" s="505"/>
      <c r="H79" s="381"/>
      <c r="I79" s="381"/>
      <c r="J79" s="506" t="s">
        <v>20</v>
      </c>
      <c r="K79" s="434"/>
      <c r="L79" s="435" t="s">
        <v>149</v>
      </c>
      <c r="M79" s="409"/>
      <c r="N79" s="410"/>
      <c r="O79" s="410"/>
      <c r="P79" s="410"/>
      <c r="Q79" s="410"/>
      <c r="R79" s="411"/>
      <c r="S79" s="35"/>
      <c r="V79" s="104"/>
    </row>
    <row r="80" spans="1:22" ht="15" customHeight="1">
      <c r="A80" s="384" t="s">
        <v>15</v>
      </c>
      <c r="B80" s="317"/>
      <c r="C80" s="438"/>
      <c r="D80" s="417"/>
      <c r="E80" s="418"/>
      <c r="F80" s="418"/>
      <c r="G80" s="543"/>
      <c r="H80" s="418"/>
      <c r="I80" s="418"/>
      <c r="J80" s="502"/>
      <c r="K80" s="427"/>
      <c r="L80" s="436"/>
      <c r="M80" s="412"/>
      <c r="N80" s="413"/>
      <c r="O80" s="413"/>
      <c r="P80" s="413"/>
      <c r="Q80" s="413"/>
      <c r="R80" s="414"/>
      <c r="S80" s="35"/>
      <c r="V80" s="104"/>
    </row>
    <row r="81" spans="1:22" ht="15" customHeight="1">
      <c r="A81" s="384"/>
      <c r="B81" s="317"/>
      <c r="C81" s="438"/>
      <c r="D81" s="419"/>
      <c r="E81" s="420"/>
      <c r="F81" s="420"/>
      <c r="G81" s="544"/>
      <c r="H81" s="420"/>
      <c r="I81" s="420"/>
      <c r="J81" s="503"/>
      <c r="K81" s="429"/>
      <c r="L81" s="355" t="s">
        <v>19</v>
      </c>
      <c r="M81" s="409"/>
      <c r="N81" s="410"/>
      <c r="O81" s="410"/>
      <c r="P81" s="410"/>
      <c r="Q81" s="410"/>
      <c r="R81" s="411"/>
      <c r="S81" s="35"/>
      <c r="V81" s="104"/>
    </row>
    <row r="82" spans="1:22" ht="15" customHeight="1">
      <c r="A82" s="384"/>
      <c r="B82" s="317"/>
      <c r="C82" s="438"/>
      <c r="D82" s="419"/>
      <c r="E82" s="420"/>
      <c r="F82" s="420"/>
      <c r="G82" s="544"/>
      <c r="H82" s="420"/>
      <c r="I82" s="420"/>
      <c r="J82" s="503"/>
      <c r="K82" s="429"/>
      <c r="L82" s="356"/>
      <c r="M82" s="412"/>
      <c r="N82" s="413"/>
      <c r="O82" s="413"/>
      <c r="P82" s="413"/>
      <c r="Q82" s="413"/>
      <c r="R82" s="414"/>
      <c r="S82" s="35"/>
      <c r="V82" s="104"/>
    </row>
    <row r="83" spans="1:22" ht="15" customHeight="1">
      <c r="A83" s="384"/>
      <c r="B83" s="317"/>
      <c r="C83" s="438"/>
      <c r="D83" s="419"/>
      <c r="E83" s="420"/>
      <c r="F83" s="420"/>
      <c r="G83" s="544"/>
      <c r="H83" s="420"/>
      <c r="I83" s="420"/>
      <c r="J83" s="503"/>
      <c r="K83" s="429"/>
      <c r="L83" s="355" t="s">
        <v>123</v>
      </c>
      <c r="M83" s="440"/>
      <c r="N83" s="441"/>
      <c r="O83" s="441"/>
      <c r="P83" s="441"/>
      <c r="Q83" s="441"/>
      <c r="R83" s="442"/>
      <c r="S83" s="35"/>
      <c r="V83" s="104"/>
    </row>
    <row r="84" spans="1:22" ht="15" customHeight="1">
      <c r="A84" s="385"/>
      <c r="B84" s="315"/>
      <c r="C84" s="439"/>
      <c r="D84" s="421"/>
      <c r="E84" s="422"/>
      <c r="F84" s="422"/>
      <c r="G84" s="545"/>
      <c r="H84" s="422"/>
      <c r="I84" s="422"/>
      <c r="J84" s="504"/>
      <c r="K84" s="431"/>
      <c r="L84" s="356"/>
      <c r="M84" s="443"/>
      <c r="N84" s="444"/>
      <c r="O84" s="444"/>
      <c r="P84" s="444"/>
      <c r="Q84" s="444"/>
      <c r="R84" s="445"/>
      <c r="S84" s="35"/>
      <c r="V84" s="104"/>
    </row>
    <row r="85" spans="1:22" ht="15" customHeight="1">
      <c r="A85" s="552" t="s">
        <v>8</v>
      </c>
      <c r="B85" s="553"/>
      <c r="C85" s="538"/>
      <c r="D85" s="559"/>
      <c r="E85" s="555"/>
      <c r="F85" s="555"/>
      <c r="G85" s="554"/>
      <c r="H85" s="555"/>
      <c r="I85" s="556"/>
      <c r="J85" s="56" t="s">
        <v>11</v>
      </c>
      <c r="K85" s="56" t="s">
        <v>12</v>
      </c>
      <c r="L85" s="376" t="s">
        <v>21</v>
      </c>
      <c r="M85" s="459"/>
      <c r="N85" s="459"/>
      <c r="O85" s="459"/>
      <c r="P85" s="459"/>
      <c r="Q85" s="459"/>
      <c r="R85" s="537"/>
      <c r="S85" s="35"/>
      <c r="V85" s="104"/>
    </row>
    <row r="86" spans="1:22" ht="15" customHeight="1">
      <c r="A86" s="384" t="s">
        <v>97</v>
      </c>
      <c r="B86" s="317"/>
      <c r="C86" s="539"/>
      <c r="D86" s="549"/>
      <c r="E86" s="550"/>
      <c r="F86" s="550"/>
      <c r="G86" s="557"/>
      <c r="H86" s="550"/>
      <c r="I86" s="558"/>
      <c r="J86" s="468"/>
      <c r="K86" s="468"/>
      <c r="L86" s="546" t="s">
        <v>100</v>
      </c>
      <c r="M86" s="464"/>
      <c r="N86" s="361" t="s">
        <v>94</v>
      </c>
      <c r="O86" s="464"/>
      <c r="P86" s="361" t="s">
        <v>95</v>
      </c>
      <c r="Q86" s="464"/>
      <c r="R86" s="540" t="s">
        <v>96</v>
      </c>
      <c r="S86" s="35"/>
      <c r="V86" s="105"/>
    </row>
    <row r="87" spans="1:22" ht="15" customHeight="1">
      <c r="A87" s="384"/>
      <c r="B87" s="317"/>
      <c r="C87" s="539"/>
      <c r="D87" s="419"/>
      <c r="E87" s="420"/>
      <c r="F87" s="420"/>
      <c r="G87" s="544"/>
      <c r="H87" s="420"/>
      <c r="I87" s="337"/>
      <c r="J87" s="469"/>
      <c r="K87" s="469"/>
      <c r="L87" s="547"/>
      <c r="M87" s="420"/>
      <c r="N87" s="316"/>
      <c r="O87" s="420"/>
      <c r="P87" s="316"/>
      <c r="Q87" s="420"/>
      <c r="R87" s="541"/>
      <c r="S87" s="35"/>
      <c r="V87" s="104"/>
    </row>
    <row r="88" spans="1:22" ht="15" customHeight="1" thickBot="1">
      <c r="A88" s="384"/>
      <c r="B88" s="317"/>
      <c r="C88" s="539"/>
      <c r="D88" s="419"/>
      <c r="E88" s="420"/>
      <c r="F88" s="420"/>
      <c r="G88" s="544"/>
      <c r="H88" s="420"/>
      <c r="I88" s="337"/>
      <c r="J88" s="469"/>
      <c r="K88" s="469"/>
      <c r="L88" s="547"/>
      <c r="M88" s="420"/>
      <c r="N88" s="316"/>
      <c r="O88" s="420"/>
      <c r="P88" s="316"/>
      <c r="Q88" s="420"/>
      <c r="R88" s="541"/>
      <c r="S88" s="35"/>
      <c r="V88" s="105"/>
    </row>
    <row r="89" spans="1:22" ht="19.5" customHeight="1" thickBot="1">
      <c r="A89" s="560" t="s">
        <v>171</v>
      </c>
      <c r="B89" s="561"/>
      <c r="C89" s="476"/>
      <c r="D89" s="477"/>
      <c r="E89" s="477"/>
      <c r="F89" s="477"/>
      <c r="G89" s="477"/>
      <c r="H89" s="477"/>
      <c r="I89" s="478"/>
      <c r="J89" s="470"/>
      <c r="K89" s="470"/>
      <c r="L89" s="548"/>
      <c r="M89" s="422"/>
      <c r="N89" s="314"/>
      <c r="O89" s="422"/>
      <c r="P89" s="314"/>
      <c r="Q89" s="422"/>
      <c r="R89" s="542"/>
      <c r="S89" s="35"/>
    </row>
    <row r="90" spans="1:22" s="254" customFormat="1" ht="18.75" customHeight="1">
      <c r="A90" s="116"/>
      <c r="B90" s="117" t="s">
        <v>238</v>
      </c>
      <c r="C90" s="118"/>
      <c r="D90" s="118"/>
      <c r="E90" s="118"/>
      <c r="F90" s="118"/>
      <c r="G90" s="118"/>
      <c r="H90" s="118"/>
      <c r="I90" s="118"/>
      <c r="J90" s="118"/>
      <c r="K90" s="118"/>
    </row>
    <row r="91" spans="1:22" s="254" customFormat="1" ht="15.75" customHeight="1">
      <c r="A91" s="116"/>
      <c r="B91" s="116"/>
      <c r="C91" s="117" t="s">
        <v>239</v>
      </c>
      <c r="D91" s="118"/>
      <c r="E91" s="118"/>
      <c r="F91" s="118"/>
      <c r="G91" s="118"/>
      <c r="H91" s="118"/>
      <c r="I91" s="118"/>
      <c r="J91" s="118"/>
      <c r="K91" s="118"/>
      <c r="L91" s="118"/>
      <c r="M91" s="118"/>
      <c r="N91" s="118"/>
      <c r="O91" s="118"/>
      <c r="P91" s="118"/>
      <c r="Q91" s="118"/>
    </row>
    <row r="92" spans="1:22" s="254" customFormat="1" ht="15.75" customHeight="1">
      <c r="A92" s="116"/>
      <c r="B92" s="116"/>
      <c r="C92" s="117" t="s">
        <v>240</v>
      </c>
      <c r="D92" s="118"/>
      <c r="E92" s="118"/>
      <c r="F92" s="118"/>
      <c r="G92" s="118"/>
      <c r="H92" s="118"/>
      <c r="I92" s="118"/>
      <c r="J92" s="118"/>
      <c r="K92" s="118"/>
      <c r="L92" s="118"/>
      <c r="M92" s="118"/>
      <c r="N92" s="118"/>
      <c r="O92" s="118"/>
      <c r="P92" s="118"/>
      <c r="Q92" s="118"/>
    </row>
    <row r="93" spans="1:22" s="254" customFormat="1" ht="15.75" customHeight="1">
      <c r="A93" s="116"/>
      <c r="B93" s="116"/>
      <c r="C93" s="117" t="s">
        <v>241</v>
      </c>
      <c r="D93" s="118"/>
      <c r="E93" s="118"/>
      <c r="F93" s="118"/>
      <c r="G93" s="118"/>
      <c r="H93" s="118"/>
      <c r="I93" s="118"/>
      <c r="J93" s="118"/>
      <c r="K93" s="118"/>
      <c r="L93" s="118"/>
      <c r="M93" s="118"/>
      <c r="N93" s="118"/>
      <c r="O93" s="118"/>
      <c r="P93" s="118"/>
      <c r="Q93" s="118"/>
    </row>
    <row r="94" spans="1:22" s="254" customFormat="1" ht="16.5" customHeight="1">
      <c r="A94" s="116"/>
      <c r="B94" s="116"/>
    </row>
    <row r="95" spans="1:22" s="254" customFormat="1" ht="18.75" customHeight="1">
      <c r="A95" s="116" t="s">
        <v>242</v>
      </c>
      <c r="B95" s="116"/>
    </row>
    <row r="96" spans="1:22" s="254" customFormat="1" ht="13.5" customHeight="1">
      <c r="A96" s="116"/>
      <c r="B96" s="116"/>
    </row>
    <row r="97" spans="1:21" s="254" customFormat="1" ht="18.75" customHeight="1">
      <c r="A97" s="116"/>
      <c r="B97" s="116"/>
      <c r="C97" s="479">
        <f ca="1">TODAY()</f>
        <v>45230</v>
      </c>
      <c r="D97" s="479"/>
      <c r="E97" s="479"/>
      <c r="F97" s="479"/>
      <c r="G97" s="479"/>
      <c r="H97" s="479"/>
      <c r="I97" s="479"/>
      <c r="J97" s="479"/>
      <c r="T97" s="131"/>
      <c r="U97" s="131"/>
    </row>
    <row r="98" spans="1:21" s="254" customFormat="1" ht="21.75" customHeight="1">
      <c r="A98" s="326" t="str">
        <f>T(F64)</f>
        <v/>
      </c>
      <c r="B98" s="326"/>
      <c r="C98" s="326"/>
      <c r="D98" s="326"/>
      <c r="E98" s="326"/>
      <c r="F98" s="326"/>
      <c r="G98" s="326"/>
      <c r="H98" s="125" t="s">
        <v>243</v>
      </c>
      <c r="I98" s="329"/>
      <c r="J98" s="329"/>
      <c r="K98" s="329"/>
      <c r="L98" s="329"/>
      <c r="M98" s="329"/>
      <c r="N98" s="329"/>
      <c r="O98" s="329"/>
      <c r="P98" s="329"/>
      <c r="Q98" s="329"/>
      <c r="R98" s="254" t="s">
        <v>244</v>
      </c>
      <c r="S98" s="132"/>
      <c r="T98" s="132"/>
      <c r="U98" s="132"/>
    </row>
    <row r="99" spans="1:21" s="254" customFormat="1" ht="10.5" customHeight="1">
      <c r="A99" s="120"/>
      <c r="B99" s="120"/>
      <c r="C99" s="255"/>
      <c r="D99" s="255"/>
      <c r="E99" s="255"/>
      <c r="F99" s="255"/>
      <c r="G99" s="255"/>
      <c r="H99" s="255"/>
      <c r="I99" s="255"/>
      <c r="J99" s="255"/>
      <c r="K99" s="255"/>
      <c r="L99" s="255"/>
      <c r="M99" s="255"/>
      <c r="N99" s="255"/>
      <c r="O99" s="255"/>
      <c r="P99" s="255"/>
      <c r="Q99" s="255"/>
      <c r="R99" s="255"/>
      <c r="S99" s="131"/>
      <c r="T99" s="131"/>
      <c r="U99" s="131"/>
    </row>
    <row r="100" spans="1:21" s="254" customFormat="1" ht="10.5" customHeight="1">
      <c r="A100" s="116"/>
      <c r="B100" s="116"/>
      <c r="S100" s="131"/>
      <c r="T100" s="131"/>
      <c r="U100" s="131"/>
    </row>
    <row r="101" spans="1:21" s="254" customFormat="1" ht="18.75" customHeight="1">
      <c r="A101" s="330" t="s">
        <v>248</v>
      </c>
      <c r="B101" s="330"/>
      <c r="C101" s="330"/>
      <c r="D101" s="330"/>
      <c r="E101" s="330"/>
      <c r="F101" s="324" t="str">
        <f>T(A64)</f>
        <v/>
      </c>
      <c r="G101" s="324"/>
      <c r="H101" s="116" t="s">
        <v>249</v>
      </c>
      <c r="I101" s="126"/>
      <c r="K101" s="126"/>
      <c r="L101" s="126"/>
      <c r="M101" s="126"/>
      <c r="N101" s="126"/>
      <c r="O101" s="126"/>
      <c r="P101" s="126"/>
      <c r="Q101" s="126"/>
      <c r="R101" s="126"/>
      <c r="S101" s="133"/>
      <c r="T101" s="133"/>
      <c r="U101" s="133"/>
    </row>
    <row r="102" spans="1:21" s="254" customFormat="1" ht="10.5" customHeight="1">
      <c r="A102" s="116"/>
      <c r="B102" s="116"/>
      <c r="T102" s="131"/>
      <c r="U102" s="131"/>
    </row>
    <row r="103" spans="1:21" s="254" customFormat="1" ht="18.75" customHeight="1" thickBot="1">
      <c r="A103" s="116"/>
      <c r="B103" s="116"/>
      <c r="C103" s="116"/>
      <c r="F103" s="325">
        <f ca="1">TODAY()</f>
        <v>45230</v>
      </c>
      <c r="G103" s="325"/>
      <c r="H103" s="325"/>
      <c r="J103" s="127"/>
      <c r="K103" s="127"/>
      <c r="L103" s="127"/>
      <c r="M103" s="127"/>
      <c r="N103" s="127"/>
      <c r="O103" s="127"/>
      <c r="P103" s="127"/>
      <c r="S103" s="131"/>
      <c r="T103" s="131"/>
      <c r="U103" s="131"/>
    </row>
    <row r="104" spans="1:21" s="254" customFormat="1" ht="14.25" customHeight="1" thickTop="1">
      <c r="A104" s="318" t="s">
        <v>245</v>
      </c>
      <c r="B104" s="319"/>
      <c r="C104" s="319"/>
      <c r="D104" s="319"/>
      <c r="E104" s="123"/>
      <c r="F104" s="124"/>
      <c r="G104" s="124"/>
      <c r="H104" s="122"/>
      <c r="I104" s="332" t="str">
        <f>T(A64)&amp;"高等学校体育連盟弓道専門部"</f>
        <v>高等学校体育連盟弓道専門部</v>
      </c>
      <c r="J104" s="332"/>
      <c r="K104" s="332"/>
      <c r="L104" s="332"/>
      <c r="M104" s="332"/>
      <c r="N104" s="332"/>
      <c r="O104" s="332"/>
      <c r="P104" s="332"/>
      <c r="Q104" s="332"/>
      <c r="R104" s="332"/>
      <c r="S104" s="130"/>
      <c r="T104" s="130"/>
      <c r="U104" s="128"/>
    </row>
    <row r="105" spans="1:21" s="254" customFormat="1" ht="15.75" customHeight="1">
      <c r="A105" s="320"/>
      <c r="B105" s="321"/>
      <c r="C105" s="321"/>
      <c r="D105" s="321"/>
      <c r="E105" s="123"/>
      <c r="F105" s="324" t="s">
        <v>246</v>
      </c>
      <c r="G105" s="324"/>
      <c r="H105" s="324"/>
      <c r="I105" s="332"/>
      <c r="J105" s="332"/>
      <c r="K105" s="332"/>
      <c r="L105" s="332"/>
      <c r="M105" s="332"/>
      <c r="N105" s="332"/>
      <c r="O105" s="332"/>
      <c r="P105" s="332"/>
      <c r="Q105" s="332"/>
      <c r="R105" s="332"/>
      <c r="S105" s="130"/>
      <c r="T105" s="130"/>
      <c r="U105" s="128"/>
    </row>
    <row r="106" spans="1:21" s="254" customFormat="1" ht="10.5" customHeight="1">
      <c r="A106" s="320"/>
      <c r="B106" s="321"/>
      <c r="C106" s="321"/>
      <c r="D106" s="321"/>
      <c r="E106" s="123"/>
      <c r="G106" s="124"/>
      <c r="H106" s="122"/>
      <c r="I106" s="333"/>
      <c r="J106" s="333"/>
      <c r="K106" s="333"/>
      <c r="L106" s="333"/>
      <c r="M106" s="333"/>
      <c r="N106" s="333"/>
      <c r="O106" s="333"/>
      <c r="P106" s="333"/>
      <c r="Q106" s="333"/>
      <c r="R106" s="333"/>
      <c r="S106" s="130"/>
      <c r="T106" s="130"/>
      <c r="U106" s="128"/>
    </row>
    <row r="107" spans="1:21" s="254" customFormat="1" ht="13.5" customHeight="1">
      <c r="A107" s="320"/>
      <c r="B107" s="321"/>
      <c r="C107" s="321"/>
      <c r="D107" s="321"/>
      <c r="E107" s="123"/>
      <c r="G107" s="124"/>
      <c r="H107" s="122"/>
      <c r="N107" s="129"/>
      <c r="O107" s="129"/>
      <c r="P107" s="129"/>
      <c r="Q107" s="129"/>
      <c r="S107" s="129"/>
      <c r="T107" s="129"/>
      <c r="U107" s="129"/>
    </row>
    <row r="108" spans="1:21" s="254" customFormat="1" ht="21.75" customHeight="1">
      <c r="A108" s="320"/>
      <c r="B108" s="321"/>
      <c r="C108" s="321"/>
      <c r="D108" s="321"/>
      <c r="E108" s="123"/>
      <c r="F108" s="324" t="s">
        <v>247</v>
      </c>
      <c r="G108" s="324"/>
      <c r="H108" s="324"/>
      <c r="I108" s="327" t="str">
        <f>IF(LEN(A64)&gt;0,VLOOKUP(A64,$A$231:$B$277,2,FALSE),"")</f>
        <v/>
      </c>
      <c r="J108" s="327"/>
      <c r="K108" s="327"/>
      <c r="L108" s="327"/>
      <c r="M108" s="327"/>
      <c r="N108" s="327"/>
      <c r="O108" s="327"/>
      <c r="P108" s="327"/>
      <c r="Q108" s="327"/>
      <c r="R108" s="324" t="s">
        <v>244</v>
      </c>
      <c r="S108" s="128"/>
      <c r="T108" s="128"/>
      <c r="U108" s="128"/>
    </row>
    <row r="109" spans="1:21" s="254" customFormat="1" ht="12.75" customHeight="1">
      <c r="A109" s="320"/>
      <c r="B109" s="321"/>
      <c r="C109" s="321"/>
      <c r="D109" s="321"/>
      <c r="E109" s="123"/>
      <c r="F109" s="124"/>
      <c r="G109" s="124"/>
      <c r="H109" s="122"/>
      <c r="I109" s="328"/>
      <c r="J109" s="328"/>
      <c r="K109" s="328"/>
      <c r="L109" s="328"/>
      <c r="M109" s="328"/>
      <c r="N109" s="328"/>
      <c r="O109" s="328"/>
      <c r="P109" s="328"/>
      <c r="Q109" s="328"/>
      <c r="R109" s="331"/>
      <c r="S109" s="128"/>
      <c r="T109" s="128"/>
      <c r="U109" s="128"/>
    </row>
    <row r="110" spans="1:21" s="254" customFormat="1" ht="7.5" customHeight="1" thickBot="1">
      <c r="A110" s="322"/>
      <c r="B110" s="323"/>
      <c r="C110" s="323"/>
      <c r="D110" s="323"/>
      <c r="E110" s="123"/>
      <c r="F110" s="124"/>
      <c r="G110" s="124"/>
      <c r="H110" s="122"/>
      <c r="S110" s="131"/>
      <c r="U110" s="131"/>
    </row>
    <row r="111" spans="1:21" ht="17.25" customHeight="1" thickTop="1">
      <c r="A111" s="562" t="s">
        <v>446</v>
      </c>
      <c r="B111" s="563"/>
      <c r="C111" s="563"/>
      <c r="D111" s="563"/>
      <c r="E111" s="564"/>
      <c r="F111" s="26"/>
      <c r="G111" s="1"/>
      <c r="H111" s="1"/>
      <c r="I111" s="1"/>
      <c r="J111" s="1"/>
      <c r="K111" s="17"/>
      <c r="L111" s="508" t="s">
        <v>35</v>
      </c>
      <c r="M111" s="508"/>
      <c r="N111" s="509"/>
      <c r="O111" s="507" t="s">
        <v>25</v>
      </c>
      <c r="P111" s="508"/>
      <c r="Q111" s="508"/>
      <c r="R111" s="509"/>
      <c r="S111" s="2"/>
    </row>
    <row r="112" spans="1:21" ht="20.100000000000001" customHeight="1">
      <c r="A112" s="565"/>
      <c r="B112" s="566"/>
      <c r="C112" s="566"/>
      <c r="D112" s="566"/>
      <c r="E112" s="567"/>
      <c r="F112" s="26"/>
      <c r="G112" s="1"/>
      <c r="H112" s="1"/>
      <c r="I112" s="1"/>
      <c r="J112" s="1"/>
      <c r="K112" s="28"/>
      <c r="L112" s="346" t="s">
        <v>22</v>
      </c>
      <c r="M112" s="347"/>
      <c r="N112" s="348"/>
      <c r="O112" s="346" t="s">
        <v>22</v>
      </c>
      <c r="P112" s="347"/>
      <c r="Q112" s="347"/>
      <c r="R112" s="348"/>
      <c r="S112" s="4"/>
    </row>
    <row r="113" spans="1:23" ht="20.100000000000001" customHeight="1" thickBot="1">
      <c r="A113" s="568"/>
      <c r="B113" s="569"/>
      <c r="C113" s="569"/>
      <c r="D113" s="569"/>
      <c r="E113" s="570"/>
      <c r="F113" s="26"/>
      <c r="G113" s="5"/>
      <c r="H113" s="20"/>
      <c r="I113" s="1"/>
      <c r="J113" s="1"/>
      <c r="K113" s="28"/>
      <c r="L113" s="349"/>
      <c r="M113" s="350"/>
      <c r="N113" s="351"/>
      <c r="O113" s="349"/>
      <c r="P113" s="350"/>
      <c r="Q113" s="350"/>
      <c r="R113" s="351"/>
      <c r="S113" s="4"/>
    </row>
    <row r="114" spans="1:23" ht="20.100000000000001" customHeight="1" thickBot="1">
      <c r="A114" s="1"/>
      <c r="B114" s="1"/>
      <c r="C114" s="1"/>
      <c r="D114" s="1"/>
      <c r="E114" s="1"/>
      <c r="F114" s="1"/>
      <c r="G114" s="1"/>
      <c r="H114" s="1"/>
      <c r="I114" s="1"/>
      <c r="J114" s="1"/>
      <c r="K114" s="30"/>
      <c r="L114" s="352"/>
      <c r="M114" s="353"/>
      <c r="N114" s="354"/>
      <c r="O114" s="352"/>
      <c r="P114" s="353"/>
      <c r="Q114" s="353"/>
      <c r="R114" s="354"/>
      <c r="S114" s="4"/>
      <c r="W114" s="102"/>
    </row>
    <row r="115" spans="1:23" ht="6" customHeight="1">
      <c r="A115" s="19"/>
      <c r="B115" s="7"/>
      <c r="C115" s="7"/>
      <c r="D115" s="7"/>
      <c r="E115" s="7"/>
      <c r="F115" s="7"/>
      <c r="G115" s="7"/>
      <c r="H115" s="7"/>
      <c r="I115" s="7"/>
      <c r="J115" s="7"/>
      <c r="K115" s="8"/>
      <c r="L115" s="8"/>
      <c r="M115" s="8"/>
      <c r="N115" s="8"/>
      <c r="O115" s="8"/>
      <c r="P115" s="8"/>
      <c r="Q115" s="8"/>
      <c r="R115" s="9"/>
      <c r="S115" s="10"/>
    </row>
    <row r="116" spans="1:23" ht="48.75" customHeight="1">
      <c r="A116" s="310" t="s">
        <v>318</v>
      </c>
      <c r="B116" s="311"/>
      <c r="C116" s="311"/>
      <c r="D116" s="311"/>
      <c r="E116" s="311"/>
      <c r="F116" s="311"/>
      <c r="G116" s="311"/>
      <c r="H116" s="311"/>
      <c r="I116" s="311"/>
      <c r="J116" s="511" t="s">
        <v>16</v>
      </c>
      <c r="K116" s="511"/>
      <c r="L116" s="511"/>
      <c r="M116" s="511"/>
      <c r="N116" s="512"/>
      <c r="O116" s="446" t="s">
        <v>394</v>
      </c>
      <c r="P116" s="447"/>
      <c r="Q116" s="448"/>
      <c r="R116" s="11"/>
      <c r="S116" s="10"/>
    </row>
    <row r="117" spans="1:23" ht="6" customHeight="1">
      <c r="A117" s="12"/>
      <c r="B117" s="13"/>
      <c r="C117" s="13"/>
      <c r="D117" s="13"/>
      <c r="E117" s="13"/>
      <c r="F117" s="13"/>
      <c r="G117" s="13"/>
      <c r="H117" s="13"/>
      <c r="I117" s="13"/>
      <c r="J117" s="13"/>
      <c r="K117" s="14"/>
      <c r="L117" s="14"/>
      <c r="M117" s="14"/>
      <c r="N117" s="14"/>
      <c r="O117" s="14"/>
      <c r="P117" s="14"/>
      <c r="Q117" s="14"/>
      <c r="R117" s="15"/>
      <c r="S117" s="10"/>
    </row>
    <row r="118" spans="1:23" ht="15" customHeight="1">
      <c r="A118" s="375" t="s">
        <v>1</v>
      </c>
      <c r="B118" s="376"/>
      <c r="C118" s="490" t="s">
        <v>341</v>
      </c>
      <c r="D118" s="491"/>
      <c r="E118" s="58" t="s">
        <v>8</v>
      </c>
      <c r="F118" s="340"/>
      <c r="G118" s="341"/>
      <c r="H118" s="341"/>
      <c r="I118" s="341"/>
      <c r="J118" s="341"/>
      <c r="K118" s="341"/>
      <c r="L118" s="341"/>
      <c r="M118" s="341"/>
      <c r="N118" s="341"/>
      <c r="O118" s="341"/>
      <c r="P118" s="341"/>
      <c r="Q118" s="380" t="s">
        <v>34</v>
      </c>
      <c r="R118" s="501"/>
      <c r="S118" s="31"/>
      <c r="U118" s="102"/>
      <c r="V118" s="103"/>
    </row>
    <row r="119" spans="1:23" ht="45" customHeight="1">
      <c r="A119" s="334"/>
      <c r="B119" s="335"/>
      <c r="C119" s="492"/>
      <c r="D119" s="493"/>
      <c r="E119" s="276" t="s">
        <v>6</v>
      </c>
      <c r="F119" s="377"/>
      <c r="G119" s="378"/>
      <c r="H119" s="378"/>
      <c r="I119" s="378"/>
      <c r="J119" s="378"/>
      <c r="K119" s="378"/>
      <c r="L119" s="378"/>
      <c r="M119" s="378"/>
      <c r="N119" s="378"/>
      <c r="O119" s="378"/>
      <c r="P119" s="378"/>
      <c r="Q119" s="527"/>
      <c r="R119" s="528"/>
      <c r="S119" s="32"/>
      <c r="V119" s="104"/>
    </row>
    <row r="120" spans="1:23" ht="18" customHeight="1">
      <c r="A120" s="336"/>
      <c r="B120" s="337"/>
      <c r="C120" s="492"/>
      <c r="D120" s="493"/>
      <c r="E120" s="258" t="s">
        <v>343</v>
      </c>
      <c r="F120" s="340"/>
      <c r="G120" s="341"/>
      <c r="H120" s="341"/>
      <c r="I120" s="341"/>
      <c r="J120" s="341"/>
      <c r="K120" s="341"/>
      <c r="L120" s="531"/>
      <c r="M120" s="532" t="s">
        <v>342</v>
      </c>
      <c r="N120" s="533"/>
      <c r="O120" s="533"/>
      <c r="P120" s="533"/>
      <c r="Q120" s="533"/>
      <c r="R120" s="534"/>
      <c r="S120" s="32"/>
      <c r="V120" s="104"/>
    </row>
    <row r="121" spans="1:23" ht="45" customHeight="1">
      <c r="A121" s="336"/>
      <c r="B121" s="337"/>
      <c r="C121" s="492"/>
      <c r="D121" s="493"/>
      <c r="E121" s="276" t="s">
        <v>4</v>
      </c>
      <c r="F121" s="524"/>
      <c r="G121" s="525"/>
      <c r="H121" s="525"/>
      <c r="I121" s="525"/>
      <c r="J121" s="525"/>
      <c r="K121" s="525"/>
      <c r="L121" s="526"/>
      <c r="M121" s="364" t="s">
        <v>148</v>
      </c>
      <c r="N121" s="364"/>
      <c r="O121" s="364"/>
      <c r="P121" s="364"/>
      <c r="Q121" s="364"/>
      <c r="R121" s="365"/>
      <c r="S121" s="33"/>
      <c r="V121" s="104"/>
    </row>
    <row r="122" spans="1:23" ht="45" customHeight="1">
      <c r="A122" s="338"/>
      <c r="B122" s="339"/>
      <c r="C122" s="494"/>
      <c r="D122" s="495"/>
      <c r="E122" s="56" t="s">
        <v>5</v>
      </c>
      <c r="F122" s="343"/>
      <c r="G122" s="344"/>
      <c r="H122" s="344"/>
      <c r="I122" s="344"/>
      <c r="J122" s="344"/>
      <c r="K122" s="344"/>
      <c r="L122" s="345"/>
      <c r="M122" s="366" t="s">
        <v>99</v>
      </c>
      <c r="N122" s="367"/>
      <c r="O122" s="367"/>
      <c r="P122" s="367"/>
      <c r="Q122" s="367"/>
      <c r="R122" s="368"/>
      <c r="S122" s="33"/>
      <c r="V122" s="104"/>
    </row>
    <row r="123" spans="1:23" ht="16.5" customHeight="1">
      <c r="A123" s="522" t="s">
        <v>8</v>
      </c>
      <c r="B123" s="523"/>
      <c r="C123" s="380"/>
      <c r="D123" s="381"/>
      <c r="E123" s="381"/>
      <c r="F123" s="381"/>
      <c r="G123" s="381"/>
      <c r="H123" s="381"/>
      <c r="I123" s="381"/>
      <c r="J123" s="381"/>
      <c r="K123" s="382"/>
      <c r="L123" s="535" t="s">
        <v>17</v>
      </c>
      <c r="M123" s="456"/>
      <c r="N123" s="361" t="s">
        <v>92</v>
      </c>
      <c r="O123" s="369"/>
      <c r="P123" s="361" t="s">
        <v>92</v>
      </c>
      <c r="Q123" s="369"/>
      <c r="R123" s="370"/>
      <c r="S123" s="34"/>
      <c r="V123" s="104"/>
    </row>
    <row r="124" spans="1:23" ht="16.5" customHeight="1">
      <c r="A124" s="44"/>
      <c r="B124" s="45"/>
      <c r="C124" s="59" t="s">
        <v>3</v>
      </c>
      <c r="D124" s="383"/>
      <c r="E124" s="383"/>
      <c r="F124" s="47"/>
      <c r="G124" s="47"/>
      <c r="H124" s="47"/>
      <c r="I124" s="47"/>
      <c r="J124" s="47"/>
      <c r="K124" s="60"/>
      <c r="L124" s="536"/>
      <c r="M124" s="510"/>
      <c r="N124" s="314"/>
      <c r="O124" s="371"/>
      <c r="P124" s="362"/>
      <c r="Q124" s="371"/>
      <c r="R124" s="372"/>
      <c r="S124" s="33"/>
      <c r="V124" s="104"/>
    </row>
    <row r="125" spans="1:23" ht="16.5" customHeight="1">
      <c r="A125" s="384" t="s">
        <v>14</v>
      </c>
      <c r="B125" s="317"/>
      <c r="C125" s="419"/>
      <c r="D125" s="420"/>
      <c r="E125" s="420"/>
      <c r="F125" s="420"/>
      <c r="G125" s="420"/>
      <c r="H125" s="420"/>
      <c r="I125" s="420"/>
      <c r="J125" s="420"/>
      <c r="K125" s="337"/>
      <c r="L125" s="529" t="s">
        <v>24</v>
      </c>
      <c r="M125" s="456"/>
      <c r="N125" s="361" t="s">
        <v>92</v>
      </c>
      <c r="O125" s="369"/>
      <c r="P125" s="361" t="s">
        <v>92</v>
      </c>
      <c r="Q125" s="369"/>
      <c r="R125" s="370"/>
      <c r="S125" s="34"/>
      <c r="V125" s="104"/>
    </row>
    <row r="126" spans="1:23" ht="16.5" customHeight="1">
      <c r="A126" s="49"/>
      <c r="B126" s="50"/>
      <c r="C126" s="421"/>
      <c r="D126" s="422"/>
      <c r="E126" s="422"/>
      <c r="F126" s="422"/>
      <c r="G126" s="422"/>
      <c r="H126" s="422"/>
      <c r="I126" s="422"/>
      <c r="J126" s="422"/>
      <c r="K126" s="339"/>
      <c r="L126" s="530"/>
      <c r="M126" s="510"/>
      <c r="N126" s="314"/>
      <c r="O126" s="371"/>
      <c r="P126" s="362"/>
      <c r="Q126" s="371"/>
      <c r="R126" s="372"/>
      <c r="S126" s="33"/>
      <c r="V126" s="104"/>
    </row>
    <row r="127" spans="1:23" ht="15" customHeight="1">
      <c r="A127" s="44"/>
      <c r="B127" s="45"/>
      <c r="C127" s="27" t="s">
        <v>34</v>
      </c>
      <c r="D127" s="458" t="s">
        <v>26</v>
      </c>
      <c r="E127" s="455"/>
      <c r="F127" s="455"/>
      <c r="G127" s="551" t="s">
        <v>7</v>
      </c>
      <c r="H127" s="455"/>
      <c r="I127" s="455"/>
      <c r="J127" s="61"/>
      <c r="K127" s="62"/>
      <c r="L127" s="51"/>
      <c r="M127" s="63"/>
      <c r="N127" s="64"/>
      <c r="O127" s="53"/>
      <c r="P127" s="53"/>
      <c r="Q127" s="53"/>
      <c r="R127" s="54"/>
      <c r="S127" s="35"/>
      <c r="V127" s="104"/>
    </row>
    <row r="128" spans="1:23" ht="15" customHeight="1">
      <c r="A128" s="522" t="s">
        <v>8</v>
      </c>
      <c r="B128" s="523"/>
      <c r="C128" s="437"/>
      <c r="D128" s="380"/>
      <c r="E128" s="381"/>
      <c r="F128" s="381"/>
      <c r="G128" s="505"/>
      <c r="H128" s="381"/>
      <c r="I128" s="381"/>
      <c r="J128" s="506" t="s">
        <v>20</v>
      </c>
      <c r="K128" s="434"/>
      <c r="L128" s="435" t="s">
        <v>149</v>
      </c>
      <c r="M128" s="409"/>
      <c r="N128" s="410"/>
      <c r="O128" s="410"/>
      <c r="P128" s="410"/>
      <c r="Q128" s="410"/>
      <c r="R128" s="411"/>
      <c r="S128" s="35"/>
      <c r="V128" s="104"/>
    </row>
    <row r="129" spans="1:22" ht="15" customHeight="1">
      <c r="A129" s="384" t="s">
        <v>13</v>
      </c>
      <c r="B129" s="317"/>
      <c r="C129" s="438"/>
      <c r="D129" s="417"/>
      <c r="E129" s="418"/>
      <c r="F129" s="418"/>
      <c r="G129" s="543"/>
      <c r="H129" s="418"/>
      <c r="I129" s="418"/>
      <c r="J129" s="502"/>
      <c r="K129" s="427"/>
      <c r="L129" s="436"/>
      <c r="M129" s="412"/>
      <c r="N129" s="413"/>
      <c r="O129" s="413"/>
      <c r="P129" s="413"/>
      <c r="Q129" s="413"/>
      <c r="R129" s="414"/>
      <c r="S129" s="35"/>
      <c r="V129" s="104"/>
    </row>
    <row r="130" spans="1:22" ht="15" customHeight="1">
      <c r="A130" s="384"/>
      <c r="B130" s="317"/>
      <c r="C130" s="438"/>
      <c r="D130" s="419"/>
      <c r="E130" s="420"/>
      <c r="F130" s="420"/>
      <c r="G130" s="544"/>
      <c r="H130" s="420"/>
      <c r="I130" s="420"/>
      <c r="J130" s="503"/>
      <c r="K130" s="429"/>
      <c r="L130" s="355" t="s">
        <v>19</v>
      </c>
      <c r="M130" s="409"/>
      <c r="N130" s="410"/>
      <c r="O130" s="410"/>
      <c r="P130" s="410"/>
      <c r="Q130" s="410"/>
      <c r="R130" s="411"/>
      <c r="S130" s="35"/>
      <c r="V130" s="104"/>
    </row>
    <row r="131" spans="1:22" ht="15" customHeight="1">
      <c r="A131" s="384"/>
      <c r="B131" s="317"/>
      <c r="C131" s="438"/>
      <c r="D131" s="419"/>
      <c r="E131" s="420"/>
      <c r="F131" s="420"/>
      <c r="G131" s="544"/>
      <c r="H131" s="420"/>
      <c r="I131" s="420"/>
      <c r="J131" s="503"/>
      <c r="K131" s="429"/>
      <c r="L131" s="356"/>
      <c r="M131" s="412"/>
      <c r="N131" s="413"/>
      <c r="O131" s="413"/>
      <c r="P131" s="413"/>
      <c r="Q131" s="413"/>
      <c r="R131" s="414"/>
      <c r="S131" s="35"/>
      <c r="V131" s="104"/>
    </row>
    <row r="132" spans="1:22" ht="15" customHeight="1">
      <c r="A132" s="384"/>
      <c r="B132" s="317"/>
      <c r="C132" s="438"/>
      <c r="D132" s="419"/>
      <c r="E132" s="420"/>
      <c r="F132" s="420"/>
      <c r="G132" s="544"/>
      <c r="H132" s="420"/>
      <c r="I132" s="420"/>
      <c r="J132" s="503"/>
      <c r="K132" s="429"/>
      <c r="L132" s="355" t="s">
        <v>123</v>
      </c>
      <c r="M132" s="440"/>
      <c r="N132" s="441"/>
      <c r="O132" s="441"/>
      <c r="P132" s="441"/>
      <c r="Q132" s="441"/>
      <c r="R132" s="442"/>
      <c r="S132" s="35"/>
      <c r="V132" s="104"/>
    </row>
    <row r="133" spans="1:22" ht="15" customHeight="1">
      <c r="A133" s="385"/>
      <c r="B133" s="315"/>
      <c r="C133" s="439"/>
      <c r="D133" s="421"/>
      <c r="E133" s="422"/>
      <c r="F133" s="422"/>
      <c r="G133" s="545"/>
      <c r="H133" s="422"/>
      <c r="I133" s="422"/>
      <c r="J133" s="504"/>
      <c r="K133" s="431"/>
      <c r="L133" s="356"/>
      <c r="M133" s="443"/>
      <c r="N133" s="444"/>
      <c r="O133" s="444"/>
      <c r="P133" s="444"/>
      <c r="Q133" s="444"/>
      <c r="R133" s="445"/>
      <c r="S133" s="35"/>
      <c r="V133" s="104"/>
    </row>
    <row r="134" spans="1:22" ht="15" customHeight="1">
      <c r="A134" s="522" t="s">
        <v>8</v>
      </c>
      <c r="B134" s="523"/>
      <c r="C134" s="437"/>
      <c r="D134" s="380"/>
      <c r="E134" s="381"/>
      <c r="F134" s="381"/>
      <c r="G134" s="505"/>
      <c r="H134" s="381"/>
      <c r="I134" s="381"/>
      <c r="J134" s="506" t="s">
        <v>20</v>
      </c>
      <c r="K134" s="434"/>
      <c r="L134" s="435" t="s">
        <v>149</v>
      </c>
      <c r="M134" s="409"/>
      <c r="N134" s="410"/>
      <c r="O134" s="410"/>
      <c r="P134" s="410"/>
      <c r="Q134" s="410"/>
      <c r="R134" s="411"/>
      <c r="S134" s="35"/>
      <c r="V134" s="104"/>
    </row>
    <row r="135" spans="1:22" ht="15" customHeight="1">
      <c r="A135" s="384" t="s">
        <v>15</v>
      </c>
      <c r="B135" s="317"/>
      <c r="C135" s="438"/>
      <c r="D135" s="417"/>
      <c r="E135" s="418"/>
      <c r="F135" s="418"/>
      <c r="G135" s="543"/>
      <c r="H135" s="418"/>
      <c r="I135" s="418"/>
      <c r="J135" s="502"/>
      <c r="K135" s="427"/>
      <c r="L135" s="436"/>
      <c r="M135" s="412"/>
      <c r="N135" s="413"/>
      <c r="O135" s="413"/>
      <c r="P135" s="413"/>
      <c r="Q135" s="413"/>
      <c r="R135" s="414"/>
      <c r="S135" s="35"/>
      <c r="V135" s="104"/>
    </row>
    <row r="136" spans="1:22" ht="15" customHeight="1">
      <c r="A136" s="384"/>
      <c r="B136" s="317"/>
      <c r="C136" s="438"/>
      <c r="D136" s="419"/>
      <c r="E136" s="420"/>
      <c r="F136" s="420"/>
      <c r="G136" s="544"/>
      <c r="H136" s="420"/>
      <c r="I136" s="420"/>
      <c r="J136" s="503"/>
      <c r="K136" s="429"/>
      <c r="L136" s="355" t="s">
        <v>19</v>
      </c>
      <c r="M136" s="409"/>
      <c r="N136" s="410"/>
      <c r="O136" s="410"/>
      <c r="P136" s="410"/>
      <c r="Q136" s="410"/>
      <c r="R136" s="411"/>
      <c r="S136" s="35"/>
      <c r="V136" s="104"/>
    </row>
    <row r="137" spans="1:22" ht="15" customHeight="1">
      <c r="A137" s="384"/>
      <c r="B137" s="317"/>
      <c r="C137" s="438"/>
      <c r="D137" s="419"/>
      <c r="E137" s="420"/>
      <c r="F137" s="420"/>
      <c r="G137" s="544"/>
      <c r="H137" s="420"/>
      <c r="I137" s="420"/>
      <c r="J137" s="503"/>
      <c r="K137" s="429"/>
      <c r="L137" s="356"/>
      <c r="M137" s="412"/>
      <c r="N137" s="413"/>
      <c r="O137" s="413"/>
      <c r="P137" s="413"/>
      <c r="Q137" s="413"/>
      <c r="R137" s="414"/>
      <c r="S137" s="35"/>
      <c r="V137" s="104"/>
    </row>
    <row r="138" spans="1:22" ht="15" customHeight="1">
      <c r="A138" s="384"/>
      <c r="B138" s="317"/>
      <c r="C138" s="438"/>
      <c r="D138" s="419"/>
      <c r="E138" s="420"/>
      <c r="F138" s="420"/>
      <c r="G138" s="544"/>
      <c r="H138" s="420"/>
      <c r="I138" s="420"/>
      <c r="J138" s="503"/>
      <c r="K138" s="429"/>
      <c r="L138" s="355" t="s">
        <v>123</v>
      </c>
      <c r="M138" s="440"/>
      <c r="N138" s="441"/>
      <c r="O138" s="441"/>
      <c r="P138" s="441"/>
      <c r="Q138" s="441"/>
      <c r="R138" s="442"/>
      <c r="S138" s="35"/>
      <c r="V138" s="104"/>
    </row>
    <row r="139" spans="1:22" ht="15" customHeight="1">
      <c r="A139" s="385"/>
      <c r="B139" s="315"/>
      <c r="C139" s="439"/>
      <c r="D139" s="421"/>
      <c r="E139" s="422"/>
      <c r="F139" s="422"/>
      <c r="G139" s="545"/>
      <c r="H139" s="422"/>
      <c r="I139" s="422"/>
      <c r="J139" s="504"/>
      <c r="K139" s="431"/>
      <c r="L139" s="356"/>
      <c r="M139" s="443"/>
      <c r="N139" s="444"/>
      <c r="O139" s="444"/>
      <c r="P139" s="444"/>
      <c r="Q139" s="444"/>
      <c r="R139" s="445"/>
      <c r="S139" s="35"/>
      <c r="V139" s="104"/>
    </row>
    <row r="140" spans="1:22" ht="15" customHeight="1">
      <c r="A140" s="552" t="s">
        <v>8</v>
      </c>
      <c r="B140" s="553"/>
      <c r="C140" s="538"/>
      <c r="D140" s="559"/>
      <c r="E140" s="555"/>
      <c r="F140" s="555"/>
      <c r="G140" s="554"/>
      <c r="H140" s="555"/>
      <c r="I140" s="556"/>
      <c r="J140" s="56" t="s">
        <v>11</v>
      </c>
      <c r="K140" s="56" t="s">
        <v>12</v>
      </c>
      <c r="L140" s="376" t="s">
        <v>21</v>
      </c>
      <c r="M140" s="459"/>
      <c r="N140" s="459"/>
      <c r="O140" s="459"/>
      <c r="P140" s="459"/>
      <c r="Q140" s="459"/>
      <c r="R140" s="537"/>
      <c r="S140" s="35"/>
      <c r="V140" s="104"/>
    </row>
    <row r="141" spans="1:22" ht="15" customHeight="1">
      <c r="A141" s="384" t="s">
        <v>97</v>
      </c>
      <c r="B141" s="317"/>
      <c r="C141" s="539"/>
      <c r="D141" s="549"/>
      <c r="E141" s="550"/>
      <c r="F141" s="550"/>
      <c r="G141" s="557"/>
      <c r="H141" s="550"/>
      <c r="I141" s="558"/>
      <c r="J141" s="468"/>
      <c r="K141" s="468"/>
      <c r="L141" s="546" t="s">
        <v>100</v>
      </c>
      <c r="M141" s="464"/>
      <c r="N141" s="361" t="s">
        <v>94</v>
      </c>
      <c r="O141" s="464"/>
      <c r="P141" s="361" t="s">
        <v>95</v>
      </c>
      <c r="Q141" s="464"/>
      <c r="R141" s="540" t="s">
        <v>96</v>
      </c>
      <c r="S141" s="35"/>
      <c r="V141" s="105"/>
    </row>
    <row r="142" spans="1:22" ht="15" customHeight="1">
      <c r="A142" s="384"/>
      <c r="B142" s="317"/>
      <c r="C142" s="539"/>
      <c r="D142" s="419"/>
      <c r="E142" s="420"/>
      <c r="F142" s="420"/>
      <c r="G142" s="544"/>
      <c r="H142" s="420"/>
      <c r="I142" s="337"/>
      <c r="J142" s="469"/>
      <c r="K142" s="469"/>
      <c r="L142" s="547"/>
      <c r="M142" s="420"/>
      <c r="N142" s="316"/>
      <c r="O142" s="420"/>
      <c r="P142" s="316"/>
      <c r="Q142" s="420"/>
      <c r="R142" s="541"/>
      <c r="S142" s="35"/>
      <c r="V142" s="104"/>
    </row>
    <row r="143" spans="1:22" ht="15" customHeight="1" thickBot="1">
      <c r="A143" s="384"/>
      <c r="B143" s="317"/>
      <c r="C143" s="539"/>
      <c r="D143" s="419"/>
      <c r="E143" s="420"/>
      <c r="F143" s="420"/>
      <c r="G143" s="544"/>
      <c r="H143" s="420"/>
      <c r="I143" s="337"/>
      <c r="J143" s="469"/>
      <c r="K143" s="469"/>
      <c r="L143" s="547"/>
      <c r="M143" s="420"/>
      <c r="N143" s="316"/>
      <c r="O143" s="420"/>
      <c r="P143" s="316"/>
      <c r="Q143" s="420"/>
      <c r="R143" s="541"/>
      <c r="S143" s="35"/>
      <c r="V143" s="105"/>
    </row>
    <row r="144" spans="1:22" ht="19.5" customHeight="1" thickBot="1">
      <c r="A144" s="560" t="s">
        <v>171</v>
      </c>
      <c r="B144" s="561"/>
      <c r="C144" s="476"/>
      <c r="D144" s="477"/>
      <c r="E144" s="477"/>
      <c r="F144" s="477"/>
      <c r="G144" s="477"/>
      <c r="H144" s="477"/>
      <c r="I144" s="478"/>
      <c r="J144" s="470"/>
      <c r="K144" s="470"/>
      <c r="L144" s="548"/>
      <c r="M144" s="422"/>
      <c r="N144" s="314"/>
      <c r="O144" s="422"/>
      <c r="P144" s="314"/>
      <c r="Q144" s="422"/>
      <c r="R144" s="542"/>
      <c r="S144" s="35"/>
    </row>
    <row r="145" spans="1:21" s="254" customFormat="1" ht="18.75" customHeight="1">
      <c r="A145" s="116"/>
      <c r="B145" s="117" t="s">
        <v>238</v>
      </c>
      <c r="C145" s="118"/>
      <c r="D145" s="118"/>
      <c r="E145" s="118"/>
      <c r="F145" s="118"/>
      <c r="G145" s="118"/>
      <c r="H145" s="118"/>
      <c r="I145" s="118"/>
      <c r="J145" s="118"/>
      <c r="K145" s="118"/>
    </row>
    <row r="146" spans="1:21" s="254" customFormat="1" ht="15.75" customHeight="1">
      <c r="A146" s="116"/>
      <c r="B146" s="116"/>
      <c r="C146" s="117" t="s">
        <v>239</v>
      </c>
      <c r="D146" s="118"/>
      <c r="E146" s="118"/>
      <c r="F146" s="118"/>
      <c r="G146" s="118"/>
      <c r="H146" s="118"/>
      <c r="I146" s="118"/>
      <c r="J146" s="118"/>
      <c r="K146" s="118"/>
      <c r="L146" s="118"/>
      <c r="M146" s="118"/>
      <c r="N146" s="118"/>
      <c r="O146" s="118"/>
      <c r="P146" s="118"/>
      <c r="Q146" s="118"/>
    </row>
    <row r="147" spans="1:21" s="254" customFormat="1" ht="15.75" customHeight="1">
      <c r="A147" s="116"/>
      <c r="B147" s="116"/>
      <c r="C147" s="117" t="s">
        <v>240</v>
      </c>
      <c r="D147" s="118"/>
      <c r="E147" s="118"/>
      <c r="F147" s="118"/>
      <c r="G147" s="118"/>
      <c r="H147" s="118"/>
      <c r="I147" s="118"/>
      <c r="J147" s="118"/>
      <c r="K147" s="118"/>
      <c r="L147" s="118"/>
      <c r="M147" s="118"/>
      <c r="N147" s="118"/>
      <c r="O147" s="118"/>
      <c r="P147" s="118"/>
      <c r="Q147" s="118"/>
    </row>
    <row r="148" spans="1:21" s="254" customFormat="1" ht="15.75" customHeight="1">
      <c r="A148" s="116"/>
      <c r="B148" s="116"/>
      <c r="C148" s="117" t="s">
        <v>241</v>
      </c>
      <c r="D148" s="118"/>
      <c r="E148" s="118"/>
      <c r="F148" s="118"/>
      <c r="G148" s="118"/>
      <c r="H148" s="118"/>
      <c r="I148" s="118"/>
      <c r="J148" s="118"/>
      <c r="K148" s="118"/>
      <c r="L148" s="118"/>
      <c r="M148" s="118"/>
      <c r="N148" s="118"/>
      <c r="O148" s="118"/>
      <c r="P148" s="118"/>
      <c r="Q148" s="118"/>
    </row>
    <row r="149" spans="1:21" s="254" customFormat="1" ht="16.5" customHeight="1">
      <c r="A149" s="116"/>
      <c r="B149" s="116"/>
    </row>
    <row r="150" spans="1:21" s="254" customFormat="1" ht="18.75" customHeight="1">
      <c r="A150" s="116" t="s">
        <v>242</v>
      </c>
      <c r="B150" s="116"/>
    </row>
    <row r="151" spans="1:21" s="254" customFormat="1" ht="13.5" customHeight="1">
      <c r="A151" s="116"/>
      <c r="B151" s="116"/>
    </row>
    <row r="152" spans="1:21" s="254" customFormat="1" ht="18.75" customHeight="1">
      <c r="A152" s="116"/>
      <c r="B152" s="116"/>
      <c r="C152" s="479">
        <f ca="1">TODAY()</f>
        <v>45230</v>
      </c>
      <c r="D152" s="479"/>
      <c r="E152" s="479"/>
      <c r="F152" s="479"/>
      <c r="G152" s="479"/>
      <c r="H152" s="479"/>
      <c r="I152" s="479"/>
      <c r="J152" s="479"/>
      <c r="T152" s="131"/>
      <c r="U152" s="131"/>
    </row>
    <row r="153" spans="1:21" s="254" customFormat="1" ht="21.75" customHeight="1">
      <c r="A153" s="326" t="str">
        <f>T(F119)</f>
        <v/>
      </c>
      <c r="B153" s="326"/>
      <c r="C153" s="326"/>
      <c r="D153" s="326"/>
      <c r="E153" s="326"/>
      <c r="F153" s="326"/>
      <c r="G153" s="326"/>
      <c r="H153" s="125" t="s">
        <v>243</v>
      </c>
      <c r="I153" s="329"/>
      <c r="J153" s="329"/>
      <c r="K153" s="329"/>
      <c r="L153" s="329"/>
      <c r="M153" s="329"/>
      <c r="N153" s="329"/>
      <c r="O153" s="329"/>
      <c r="P153" s="329"/>
      <c r="Q153" s="329"/>
      <c r="R153" s="254" t="s">
        <v>244</v>
      </c>
      <c r="S153" s="132"/>
      <c r="T153" s="132"/>
      <c r="U153" s="132"/>
    </row>
    <row r="154" spans="1:21" s="254" customFormat="1" ht="10.5" customHeight="1">
      <c r="A154" s="120"/>
      <c r="B154" s="120"/>
      <c r="C154" s="255"/>
      <c r="D154" s="255"/>
      <c r="E154" s="255"/>
      <c r="F154" s="255"/>
      <c r="G154" s="255"/>
      <c r="H154" s="255"/>
      <c r="I154" s="255"/>
      <c r="J154" s="255"/>
      <c r="K154" s="255"/>
      <c r="L154" s="255"/>
      <c r="M154" s="255"/>
      <c r="N154" s="255"/>
      <c r="O154" s="255"/>
      <c r="P154" s="255"/>
      <c r="Q154" s="255"/>
      <c r="R154" s="255"/>
      <c r="S154" s="131"/>
      <c r="T154" s="131"/>
      <c r="U154" s="131"/>
    </row>
    <row r="155" spans="1:21" s="254" customFormat="1" ht="10.5" customHeight="1">
      <c r="A155" s="116"/>
      <c r="B155" s="116"/>
      <c r="S155" s="131"/>
      <c r="T155" s="131"/>
      <c r="U155" s="131"/>
    </row>
    <row r="156" spans="1:21" s="254" customFormat="1" ht="18.75" customHeight="1">
      <c r="A156" s="330" t="s">
        <v>248</v>
      </c>
      <c r="B156" s="330"/>
      <c r="C156" s="330"/>
      <c r="D156" s="330"/>
      <c r="E156" s="330"/>
      <c r="F156" s="324" t="str">
        <f>T(A119)</f>
        <v/>
      </c>
      <c r="G156" s="324"/>
      <c r="H156" s="116" t="s">
        <v>249</v>
      </c>
      <c r="I156" s="126"/>
      <c r="K156" s="126"/>
      <c r="L156" s="126"/>
      <c r="M156" s="126"/>
      <c r="N156" s="126"/>
      <c r="O156" s="126"/>
      <c r="P156" s="126"/>
      <c r="Q156" s="126"/>
      <c r="R156" s="126"/>
      <c r="S156" s="133"/>
      <c r="T156" s="133"/>
      <c r="U156" s="133"/>
    </row>
    <row r="157" spans="1:21" s="254" customFormat="1" ht="10.5" customHeight="1">
      <c r="A157" s="116"/>
      <c r="B157" s="116"/>
      <c r="T157" s="131"/>
      <c r="U157" s="131"/>
    </row>
    <row r="158" spans="1:21" s="254" customFormat="1" ht="18.75" customHeight="1" thickBot="1">
      <c r="A158" s="116"/>
      <c r="B158" s="116"/>
      <c r="C158" s="116"/>
      <c r="F158" s="325">
        <f ca="1">TODAY()</f>
        <v>45230</v>
      </c>
      <c r="G158" s="325"/>
      <c r="H158" s="325"/>
      <c r="J158" s="127"/>
      <c r="K158" s="127"/>
      <c r="L158" s="127"/>
      <c r="M158" s="127"/>
      <c r="N158" s="127"/>
      <c r="O158" s="127"/>
      <c r="P158" s="127"/>
      <c r="S158" s="131"/>
      <c r="T158" s="131"/>
      <c r="U158" s="131"/>
    </row>
    <row r="159" spans="1:21" s="254" customFormat="1" ht="14.25" customHeight="1" thickTop="1">
      <c r="A159" s="318" t="s">
        <v>245</v>
      </c>
      <c r="B159" s="319"/>
      <c r="C159" s="319"/>
      <c r="D159" s="319"/>
      <c r="E159" s="123"/>
      <c r="F159" s="124"/>
      <c r="G159" s="124"/>
      <c r="H159" s="122"/>
      <c r="I159" s="332" t="str">
        <f>T(A119)&amp;"高等学校体育連盟弓道専門部"</f>
        <v>高等学校体育連盟弓道専門部</v>
      </c>
      <c r="J159" s="332"/>
      <c r="K159" s="332"/>
      <c r="L159" s="332"/>
      <c r="M159" s="332"/>
      <c r="N159" s="332"/>
      <c r="O159" s="332"/>
      <c r="P159" s="332"/>
      <c r="Q159" s="332"/>
      <c r="R159" s="332"/>
      <c r="S159" s="130"/>
      <c r="T159" s="130"/>
      <c r="U159" s="128"/>
    </row>
    <row r="160" spans="1:21" s="254" customFormat="1" ht="15.75" customHeight="1">
      <c r="A160" s="320"/>
      <c r="B160" s="321"/>
      <c r="C160" s="321"/>
      <c r="D160" s="321"/>
      <c r="E160" s="123"/>
      <c r="F160" s="324" t="s">
        <v>246</v>
      </c>
      <c r="G160" s="324"/>
      <c r="H160" s="324"/>
      <c r="I160" s="332"/>
      <c r="J160" s="332"/>
      <c r="K160" s="332"/>
      <c r="L160" s="332"/>
      <c r="M160" s="332"/>
      <c r="N160" s="332"/>
      <c r="O160" s="332"/>
      <c r="P160" s="332"/>
      <c r="Q160" s="332"/>
      <c r="R160" s="332"/>
      <c r="S160" s="130"/>
      <c r="T160" s="130"/>
      <c r="U160" s="128"/>
    </row>
    <row r="161" spans="1:23" s="254" customFormat="1" ht="10.5" customHeight="1">
      <c r="A161" s="320"/>
      <c r="B161" s="321"/>
      <c r="C161" s="321"/>
      <c r="D161" s="321"/>
      <c r="E161" s="123"/>
      <c r="G161" s="124"/>
      <c r="H161" s="122"/>
      <c r="I161" s="333"/>
      <c r="J161" s="333"/>
      <c r="K161" s="333"/>
      <c r="L161" s="333"/>
      <c r="M161" s="333"/>
      <c r="N161" s="333"/>
      <c r="O161" s="333"/>
      <c r="P161" s="333"/>
      <c r="Q161" s="333"/>
      <c r="R161" s="333"/>
      <c r="S161" s="130"/>
      <c r="T161" s="130"/>
      <c r="U161" s="128"/>
    </row>
    <row r="162" spans="1:23" s="254" customFormat="1" ht="13.5" customHeight="1">
      <c r="A162" s="320"/>
      <c r="B162" s="321"/>
      <c r="C162" s="321"/>
      <c r="D162" s="321"/>
      <c r="E162" s="123"/>
      <c r="G162" s="124"/>
      <c r="H162" s="122"/>
      <c r="N162" s="129"/>
      <c r="O162" s="129"/>
      <c r="P162" s="129"/>
      <c r="Q162" s="129"/>
      <c r="S162" s="129"/>
      <c r="T162" s="129"/>
      <c r="U162" s="129"/>
    </row>
    <row r="163" spans="1:23" s="254" customFormat="1" ht="21.75" customHeight="1">
      <c r="A163" s="320"/>
      <c r="B163" s="321"/>
      <c r="C163" s="321"/>
      <c r="D163" s="321"/>
      <c r="E163" s="123"/>
      <c r="F163" s="324" t="s">
        <v>247</v>
      </c>
      <c r="G163" s="324"/>
      <c r="H163" s="324"/>
      <c r="I163" s="327" t="str">
        <f>IF(LEN(A119)&gt;0,VLOOKUP(A119,$A$231:$B$277,2,FALSE),"")</f>
        <v/>
      </c>
      <c r="J163" s="327"/>
      <c r="K163" s="327"/>
      <c r="L163" s="327"/>
      <c r="M163" s="327"/>
      <c r="N163" s="327"/>
      <c r="O163" s="327"/>
      <c r="P163" s="327"/>
      <c r="Q163" s="327"/>
      <c r="R163" s="324" t="s">
        <v>244</v>
      </c>
      <c r="S163" s="128"/>
      <c r="T163" s="128"/>
      <c r="U163" s="128"/>
    </row>
    <row r="164" spans="1:23" s="254" customFormat="1" ht="12.75" customHeight="1">
      <c r="A164" s="320"/>
      <c r="B164" s="321"/>
      <c r="C164" s="321"/>
      <c r="D164" s="321"/>
      <c r="E164" s="123"/>
      <c r="F164" s="124"/>
      <c r="G164" s="124"/>
      <c r="H164" s="122"/>
      <c r="I164" s="328"/>
      <c r="J164" s="328"/>
      <c r="K164" s="328"/>
      <c r="L164" s="328"/>
      <c r="M164" s="328"/>
      <c r="N164" s="328"/>
      <c r="O164" s="328"/>
      <c r="P164" s="328"/>
      <c r="Q164" s="328"/>
      <c r="R164" s="331"/>
      <c r="S164" s="128"/>
      <c r="T164" s="128"/>
      <c r="U164" s="128"/>
    </row>
    <row r="165" spans="1:23" s="254" customFormat="1" ht="7.5" customHeight="1" thickBot="1">
      <c r="A165" s="322"/>
      <c r="B165" s="323"/>
      <c r="C165" s="323"/>
      <c r="D165" s="323"/>
      <c r="E165" s="123"/>
      <c r="F165" s="124"/>
      <c r="G165" s="124"/>
      <c r="H165" s="122"/>
      <c r="S165" s="131"/>
      <c r="U165" s="131"/>
    </row>
    <row r="166" spans="1:23" ht="17.25" customHeight="1" thickTop="1">
      <c r="A166" s="562" t="s">
        <v>447</v>
      </c>
      <c r="B166" s="563"/>
      <c r="C166" s="563"/>
      <c r="D166" s="563"/>
      <c r="E166" s="564"/>
      <c r="F166" s="26"/>
      <c r="G166" s="1"/>
      <c r="H166" s="1"/>
      <c r="I166" s="1"/>
      <c r="J166" s="1"/>
      <c r="K166" s="17"/>
      <c r="L166" s="508" t="s">
        <v>35</v>
      </c>
      <c r="M166" s="508"/>
      <c r="N166" s="509"/>
      <c r="O166" s="507" t="s">
        <v>25</v>
      </c>
      <c r="P166" s="508"/>
      <c r="Q166" s="508"/>
      <c r="R166" s="509"/>
      <c r="S166" s="2"/>
    </row>
    <row r="167" spans="1:23" ht="20.100000000000001" customHeight="1">
      <c r="A167" s="565"/>
      <c r="B167" s="566"/>
      <c r="C167" s="566"/>
      <c r="D167" s="566"/>
      <c r="E167" s="567"/>
      <c r="F167" s="26"/>
      <c r="G167" s="1"/>
      <c r="H167" s="1"/>
      <c r="I167" s="1"/>
      <c r="J167" s="1"/>
      <c r="K167" s="28"/>
      <c r="L167" s="346" t="s">
        <v>22</v>
      </c>
      <c r="M167" s="347"/>
      <c r="N167" s="348"/>
      <c r="O167" s="346" t="s">
        <v>22</v>
      </c>
      <c r="P167" s="347"/>
      <c r="Q167" s="347"/>
      <c r="R167" s="348"/>
      <c r="S167" s="4"/>
    </row>
    <row r="168" spans="1:23" ht="20.100000000000001" customHeight="1" thickBot="1">
      <c r="A168" s="568"/>
      <c r="B168" s="569"/>
      <c r="C168" s="569"/>
      <c r="D168" s="569"/>
      <c r="E168" s="570"/>
      <c r="F168" s="26"/>
      <c r="G168" s="5"/>
      <c r="H168" s="20"/>
      <c r="I168" s="1"/>
      <c r="J168" s="1"/>
      <c r="K168" s="28"/>
      <c r="L168" s="349"/>
      <c r="M168" s="350"/>
      <c r="N168" s="351"/>
      <c r="O168" s="349"/>
      <c r="P168" s="350"/>
      <c r="Q168" s="350"/>
      <c r="R168" s="351"/>
      <c r="S168" s="4"/>
    </row>
    <row r="169" spans="1:23" ht="20.100000000000001" customHeight="1" thickBot="1">
      <c r="A169" s="1"/>
      <c r="B169" s="1"/>
      <c r="C169" s="1"/>
      <c r="D169" s="1"/>
      <c r="E169" s="1"/>
      <c r="F169" s="1"/>
      <c r="G169" s="1"/>
      <c r="H169" s="1"/>
      <c r="I169" s="1"/>
      <c r="J169" s="1"/>
      <c r="K169" s="30"/>
      <c r="L169" s="352"/>
      <c r="M169" s="353"/>
      <c r="N169" s="354"/>
      <c r="O169" s="352"/>
      <c r="P169" s="353"/>
      <c r="Q169" s="353"/>
      <c r="R169" s="354"/>
      <c r="S169" s="4"/>
      <c r="W169" s="102"/>
    </row>
    <row r="170" spans="1:23" ht="6" customHeight="1">
      <c r="A170" s="19"/>
      <c r="B170" s="7"/>
      <c r="C170" s="7"/>
      <c r="D170" s="7"/>
      <c r="E170" s="7"/>
      <c r="F170" s="7"/>
      <c r="G170" s="7"/>
      <c r="H170" s="7"/>
      <c r="I170" s="7"/>
      <c r="J170" s="7"/>
      <c r="K170" s="8"/>
      <c r="L170" s="8"/>
      <c r="M170" s="8"/>
      <c r="N170" s="8"/>
      <c r="O170" s="8"/>
      <c r="P170" s="8"/>
      <c r="Q170" s="8"/>
      <c r="R170" s="9"/>
      <c r="S170" s="10"/>
    </row>
    <row r="171" spans="1:23" ht="48.75" customHeight="1">
      <c r="A171" s="310" t="s">
        <v>318</v>
      </c>
      <c r="B171" s="311"/>
      <c r="C171" s="311"/>
      <c r="D171" s="311"/>
      <c r="E171" s="311"/>
      <c r="F171" s="311"/>
      <c r="G171" s="311"/>
      <c r="H171" s="311"/>
      <c r="I171" s="311"/>
      <c r="J171" s="511" t="s">
        <v>16</v>
      </c>
      <c r="K171" s="511"/>
      <c r="L171" s="511"/>
      <c r="M171" s="511"/>
      <c r="N171" s="512"/>
      <c r="O171" s="446" t="s">
        <v>394</v>
      </c>
      <c r="P171" s="447"/>
      <c r="Q171" s="448"/>
      <c r="R171" s="11"/>
      <c r="S171" s="10"/>
    </row>
    <row r="172" spans="1:23" ht="6" customHeight="1">
      <c r="A172" s="12"/>
      <c r="B172" s="13"/>
      <c r="C172" s="13"/>
      <c r="D172" s="13"/>
      <c r="E172" s="13"/>
      <c r="F172" s="13"/>
      <c r="G172" s="13"/>
      <c r="H172" s="13"/>
      <c r="I172" s="13"/>
      <c r="J172" s="13"/>
      <c r="K172" s="14"/>
      <c r="L172" s="14"/>
      <c r="M172" s="14"/>
      <c r="N172" s="14"/>
      <c r="O172" s="14"/>
      <c r="P172" s="14"/>
      <c r="Q172" s="14"/>
      <c r="R172" s="15"/>
      <c r="S172" s="10"/>
    </row>
    <row r="173" spans="1:23" ht="15" customHeight="1">
      <c r="A173" s="375" t="s">
        <v>1</v>
      </c>
      <c r="B173" s="376"/>
      <c r="C173" s="490" t="s">
        <v>341</v>
      </c>
      <c r="D173" s="491"/>
      <c r="E173" s="58" t="s">
        <v>8</v>
      </c>
      <c r="F173" s="340"/>
      <c r="G173" s="341"/>
      <c r="H173" s="341"/>
      <c r="I173" s="341"/>
      <c r="J173" s="341"/>
      <c r="K173" s="341"/>
      <c r="L173" s="341"/>
      <c r="M173" s="341"/>
      <c r="N173" s="341"/>
      <c r="O173" s="341"/>
      <c r="P173" s="341"/>
      <c r="Q173" s="380" t="s">
        <v>34</v>
      </c>
      <c r="R173" s="501"/>
      <c r="S173" s="31"/>
      <c r="U173" s="102"/>
      <c r="V173" s="103"/>
    </row>
    <row r="174" spans="1:23" ht="45" customHeight="1">
      <c r="A174" s="334"/>
      <c r="B174" s="335"/>
      <c r="C174" s="492"/>
      <c r="D174" s="493"/>
      <c r="E174" s="276" t="s">
        <v>6</v>
      </c>
      <c r="F174" s="377"/>
      <c r="G174" s="378"/>
      <c r="H174" s="378"/>
      <c r="I174" s="378"/>
      <c r="J174" s="378"/>
      <c r="K174" s="378"/>
      <c r="L174" s="378"/>
      <c r="M174" s="378"/>
      <c r="N174" s="378"/>
      <c r="O174" s="378"/>
      <c r="P174" s="378"/>
      <c r="Q174" s="527"/>
      <c r="R174" s="528"/>
      <c r="S174" s="32"/>
      <c r="V174" s="104"/>
    </row>
    <row r="175" spans="1:23" ht="18" customHeight="1">
      <c r="A175" s="336"/>
      <c r="B175" s="337"/>
      <c r="C175" s="492"/>
      <c r="D175" s="493"/>
      <c r="E175" s="258" t="s">
        <v>343</v>
      </c>
      <c r="F175" s="340"/>
      <c r="G175" s="341"/>
      <c r="H175" s="341"/>
      <c r="I175" s="341"/>
      <c r="J175" s="341"/>
      <c r="K175" s="341"/>
      <c r="L175" s="531"/>
      <c r="M175" s="532" t="s">
        <v>342</v>
      </c>
      <c r="N175" s="533"/>
      <c r="O175" s="533"/>
      <c r="P175" s="533"/>
      <c r="Q175" s="533"/>
      <c r="R175" s="534"/>
      <c r="S175" s="32"/>
      <c r="V175" s="104"/>
    </row>
    <row r="176" spans="1:23" ht="45" customHeight="1">
      <c r="A176" s="336"/>
      <c r="B176" s="337"/>
      <c r="C176" s="492"/>
      <c r="D176" s="493"/>
      <c r="E176" s="276" t="s">
        <v>4</v>
      </c>
      <c r="F176" s="524"/>
      <c r="G176" s="525"/>
      <c r="H176" s="525"/>
      <c r="I176" s="525"/>
      <c r="J176" s="525"/>
      <c r="K176" s="525"/>
      <c r="L176" s="526"/>
      <c r="M176" s="364" t="s">
        <v>148</v>
      </c>
      <c r="N176" s="364"/>
      <c r="O176" s="364"/>
      <c r="P176" s="364"/>
      <c r="Q176" s="364"/>
      <c r="R176" s="365"/>
      <c r="S176" s="33"/>
      <c r="V176" s="104"/>
    </row>
    <row r="177" spans="1:22" ht="45" customHeight="1">
      <c r="A177" s="338"/>
      <c r="B177" s="339"/>
      <c r="C177" s="494"/>
      <c r="D177" s="495"/>
      <c r="E177" s="56" t="s">
        <v>5</v>
      </c>
      <c r="F177" s="343"/>
      <c r="G177" s="344"/>
      <c r="H177" s="344"/>
      <c r="I177" s="344"/>
      <c r="J177" s="344"/>
      <c r="K177" s="344"/>
      <c r="L177" s="345"/>
      <c r="M177" s="366" t="s">
        <v>99</v>
      </c>
      <c r="N177" s="367"/>
      <c r="O177" s="367"/>
      <c r="P177" s="367"/>
      <c r="Q177" s="367"/>
      <c r="R177" s="368"/>
      <c r="S177" s="33"/>
      <c r="V177" s="104"/>
    </row>
    <row r="178" spans="1:22" ht="16.5" customHeight="1">
      <c r="A178" s="522" t="s">
        <v>8</v>
      </c>
      <c r="B178" s="523"/>
      <c r="C178" s="380"/>
      <c r="D178" s="381"/>
      <c r="E178" s="381"/>
      <c r="F178" s="381"/>
      <c r="G178" s="381"/>
      <c r="H178" s="381"/>
      <c r="I178" s="381"/>
      <c r="J178" s="381"/>
      <c r="K178" s="382"/>
      <c r="L178" s="535" t="s">
        <v>17</v>
      </c>
      <c r="M178" s="456"/>
      <c r="N178" s="361" t="s">
        <v>92</v>
      </c>
      <c r="O178" s="369"/>
      <c r="P178" s="361" t="s">
        <v>92</v>
      </c>
      <c r="Q178" s="369"/>
      <c r="R178" s="370"/>
      <c r="S178" s="34"/>
      <c r="V178" s="104"/>
    </row>
    <row r="179" spans="1:22" ht="16.5" customHeight="1">
      <c r="A179" s="44"/>
      <c r="B179" s="45"/>
      <c r="C179" s="59" t="s">
        <v>3</v>
      </c>
      <c r="D179" s="383"/>
      <c r="E179" s="383"/>
      <c r="F179" s="47"/>
      <c r="G179" s="47"/>
      <c r="H179" s="47"/>
      <c r="I179" s="47"/>
      <c r="J179" s="47"/>
      <c r="K179" s="60"/>
      <c r="L179" s="536"/>
      <c r="M179" s="510"/>
      <c r="N179" s="314"/>
      <c r="O179" s="371"/>
      <c r="P179" s="362"/>
      <c r="Q179" s="371"/>
      <c r="R179" s="372"/>
      <c r="S179" s="33"/>
      <c r="V179" s="104"/>
    </row>
    <row r="180" spans="1:22" ht="16.5" customHeight="1">
      <c r="A180" s="384" t="s">
        <v>14</v>
      </c>
      <c r="B180" s="317"/>
      <c r="C180" s="419"/>
      <c r="D180" s="420"/>
      <c r="E180" s="420"/>
      <c r="F180" s="420"/>
      <c r="G180" s="420"/>
      <c r="H180" s="420"/>
      <c r="I180" s="420"/>
      <c r="J180" s="420"/>
      <c r="K180" s="337"/>
      <c r="L180" s="529" t="s">
        <v>24</v>
      </c>
      <c r="M180" s="456"/>
      <c r="N180" s="361" t="s">
        <v>92</v>
      </c>
      <c r="O180" s="369"/>
      <c r="P180" s="361" t="s">
        <v>92</v>
      </c>
      <c r="Q180" s="369"/>
      <c r="R180" s="370"/>
      <c r="S180" s="34"/>
      <c r="V180" s="104"/>
    </row>
    <row r="181" spans="1:22" ht="16.5" customHeight="1">
      <c r="A181" s="49"/>
      <c r="B181" s="50"/>
      <c r="C181" s="421"/>
      <c r="D181" s="422"/>
      <c r="E181" s="422"/>
      <c r="F181" s="422"/>
      <c r="G181" s="422"/>
      <c r="H181" s="422"/>
      <c r="I181" s="422"/>
      <c r="J181" s="422"/>
      <c r="K181" s="339"/>
      <c r="L181" s="530"/>
      <c r="M181" s="510"/>
      <c r="N181" s="314"/>
      <c r="O181" s="371"/>
      <c r="P181" s="362"/>
      <c r="Q181" s="371"/>
      <c r="R181" s="372"/>
      <c r="S181" s="33"/>
      <c r="V181" s="104"/>
    </row>
    <row r="182" spans="1:22" ht="15" customHeight="1">
      <c r="A182" s="44"/>
      <c r="B182" s="45"/>
      <c r="C182" s="27" t="s">
        <v>34</v>
      </c>
      <c r="D182" s="458" t="s">
        <v>26</v>
      </c>
      <c r="E182" s="455"/>
      <c r="F182" s="455"/>
      <c r="G182" s="551" t="s">
        <v>7</v>
      </c>
      <c r="H182" s="455"/>
      <c r="I182" s="455"/>
      <c r="J182" s="61"/>
      <c r="K182" s="62"/>
      <c r="L182" s="51"/>
      <c r="M182" s="63"/>
      <c r="N182" s="64"/>
      <c r="O182" s="53"/>
      <c r="P182" s="53"/>
      <c r="Q182" s="53"/>
      <c r="R182" s="54"/>
      <c r="S182" s="35"/>
      <c r="V182" s="104"/>
    </row>
    <row r="183" spans="1:22" ht="15" customHeight="1">
      <c r="A183" s="522" t="s">
        <v>8</v>
      </c>
      <c r="B183" s="523"/>
      <c r="C183" s="437"/>
      <c r="D183" s="380"/>
      <c r="E183" s="381"/>
      <c r="F183" s="381"/>
      <c r="G183" s="505"/>
      <c r="H183" s="381"/>
      <c r="I183" s="381"/>
      <c r="J183" s="506" t="s">
        <v>20</v>
      </c>
      <c r="K183" s="434"/>
      <c r="L183" s="435" t="s">
        <v>149</v>
      </c>
      <c r="M183" s="409"/>
      <c r="N183" s="410"/>
      <c r="O183" s="410"/>
      <c r="P183" s="410"/>
      <c r="Q183" s="410"/>
      <c r="R183" s="411"/>
      <c r="S183" s="35"/>
      <c r="V183" s="104"/>
    </row>
    <row r="184" spans="1:22" ht="15" customHeight="1">
      <c r="A184" s="384" t="s">
        <v>13</v>
      </c>
      <c r="B184" s="317"/>
      <c r="C184" s="438"/>
      <c r="D184" s="417"/>
      <c r="E184" s="418"/>
      <c r="F184" s="418"/>
      <c r="G184" s="543"/>
      <c r="H184" s="418"/>
      <c r="I184" s="418"/>
      <c r="J184" s="502"/>
      <c r="K184" s="427"/>
      <c r="L184" s="436"/>
      <c r="M184" s="412"/>
      <c r="N184" s="413"/>
      <c r="O184" s="413"/>
      <c r="P184" s="413"/>
      <c r="Q184" s="413"/>
      <c r="R184" s="414"/>
      <c r="S184" s="35"/>
      <c r="V184" s="104"/>
    </row>
    <row r="185" spans="1:22" ht="15" customHeight="1">
      <c r="A185" s="384"/>
      <c r="B185" s="317"/>
      <c r="C185" s="438"/>
      <c r="D185" s="419"/>
      <c r="E185" s="420"/>
      <c r="F185" s="420"/>
      <c r="G185" s="544"/>
      <c r="H185" s="420"/>
      <c r="I185" s="420"/>
      <c r="J185" s="503"/>
      <c r="K185" s="429"/>
      <c r="L185" s="355" t="s">
        <v>19</v>
      </c>
      <c r="M185" s="409"/>
      <c r="N185" s="410"/>
      <c r="O185" s="410"/>
      <c r="P185" s="410"/>
      <c r="Q185" s="410"/>
      <c r="R185" s="411"/>
      <c r="S185" s="35"/>
      <c r="V185" s="104"/>
    </row>
    <row r="186" spans="1:22" ht="15" customHeight="1">
      <c r="A186" s="384"/>
      <c r="B186" s="317"/>
      <c r="C186" s="438"/>
      <c r="D186" s="419"/>
      <c r="E186" s="420"/>
      <c r="F186" s="420"/>
      <c r="G186" s="544"/>
      <c r="H186" s="420"/>
      <c r="I186" s="420"/>
      <c r="J186" s="503"/>
      <c r="K186" s="429"/>
      <c r="L186" s="356"/>
      <c r="M186" s="412"/>
      <c r="N186" s="413"/>
      <c r="O186" s="413"/>
      <c r="P186" s="413"/>
      <c r="Q186" s="413"/>
      <c r="R186" s="414"/>
      <c r="S186" s="35"/>
      <c r="V186" s="104"/>
    </row>
    <row r="187" spans="1:22" ht="15" customHeight="1">
      <c r="A187" s="384"/>
      <c r="B187" s="317"/>
      <c r="C187" s="438"/>
      <c r="D187" s="419"/>
      <c r="E187" s="420"/>
      <c r="F187" s="420"/>
      <c r="G187" s="544"/>
      <c r="H187" s="420"/>
      <c r="I187" s="420"/>
      <c r="J187" s="503"/>
      <c r="K187" s="429"/>
      <c r="L187" s="355" t="s">
        <v>123</v>
      </c>
      <c r="M187" s="440"/>
      <c r="N187" s="441"/>
      <c r="O187" s="441"/>
      <c r="P187" s="441"/>
      <c r="Q187" s="441"/>
      <c r="R187" s="442"/>
      <c r="S187" s="35"/>
      <c r="V187" s="104"/>
    </row>
    <row r="188" spans="1:22" ht="15" customHeight="1">
      <c r="A188" s="385"/>
      <c r="B188" s="315"/>
      <c r="C188" s="439"/>
      <c r="D188" s="421"/>
      <c r="E188" s="422"/>
      <c r="F188" s="422"/>
      <c r="G188" s="545"/>
      <c r="H188" s="422"/>
      <c r="I188" s="422"/>
      <c r="J188" s="504"/>
      <c r="K188" s="431"/>
      <c r="L188" s="356"/>
      <c r="M188" s="443"/>
      <c r="N188" s="444"/>
      <c r="O188" s="444"/>
      <c r="P188" s="444"/>
      <c r="Q188" s="444"/>
      <c r="R188" s="445"/>
      <c r="S188" s="35"/>
      <c r="V188" s="104"/>
    </row>
    <row r="189" spans="1:22" ht="15" customHeight="1">
      <c r="A189" s="522" t="s">
        <v>8</v>
      </c>
      <c r="B189" s="523"/>
      <c r="C189" s="437"/>
      <c r="D189" s="380"/>
      <c r="E189" s="381"/>
      <c r="F189" s="381"/>
      <c r="G189" s="505"/>
      <c r="H189" s="381"/>
      <c r="I189" s="381"/>
      <c r="J189" s="506" t="s">
        <v>20</v>
      </c>
      <c r="K189" s="434"/>
      <c r="L189" s="435" t="s">
        <v>149</v>
      </c>
      <c r="M189" s="409"/>
      <c r="N189" s="410"/>
      <c r="O189" s="410"/>
      <c r="P189" s="410"/>
      <c r="Q189" s="410"/>
      <c r="R189" s="411"/>
      <c r="S189" s="35"/>
      <c r="V189" s="104"/>
    </row>
    <row r="190" spans="1:22" ht="15" customHeight="1">
      <c r="A190" s="384" t="s">
        <v>15</v>
      </c>
      <c r="B190" s="317"/>
      <c r="C190" s="438"/>
      <c r="D190" s="417"/>
      <c r="E190" s="418"/>
      <c r="F190" s="418"/>
      <c r="G190" s="543"/>
      <c r="H190" s="418"/>
      <c r="I190" s="418"/>
      <c r="J190" s="502"/>
      <c r="K190" s="427"/>
      <c r="L190" s="436"/>
      <c r="M190" s="412"/>
      <c r="N190" s="413"/>
      <c r="O190" s="413"/>
      <c r="P190" s="413"/>
      <c r="Q190" s="413"/>
      <c r="R190" s="414"/>
      <c r="S190" s="35"/>
      <c r="V190" s="104"/>
    </row>
    <row r="191" spans="1:22" ht="15" customHeight="1">
      <c r="A191" s="384"/>
      <c r="B191" s="317"/>
      <c r="C191" s="438"/>
      <c r="D191" s="419"/>
      <c r="E191" s="420"/>
      <c r="F191" s="420"/>
      <c r="G191" s="544"/>
      <c r="H191" s="420"/>
      <c r="I191" s="420"/>
      <c r="J191" s="503"/>
      <c r="K191" s="429"/>
      <c r="L191" s="355" t="s">
        <v>19</v>
      </c>
      <c r="M191" s="409"/>
      <c r="N191" s="410"/>
      <c r="O191" s="410"/>
      <c r="P191" s="410"/>
      <c r="Q191" s="410"/>
      <c r="R191" s="411"/>
      <c r="S191" s="35"/>
      <c r="V191" s="104"/>
    </row>
    <row r="192" spans="1:22" ht="15" customHeight="1">
      <c r="A192" s="384"/>
      <c r="B192" s="317"/>
      <c r="C192" s="438"/>
      <c r="D192" s="419"/>
      <c r="E192" s="420"/>
      <c r="F192" s="420"/>
      <c r="G192" s="544"/>
      <c r="H192" s="420"/>
      <c r="I192" s="420"/>
      <c r="J192" s="503"/>
      <c r="K192" s="429"/>
      <c r="L192" s="356"/>
      <c r="M192" s="412"/>
      <c r="N192" s="413"/>
      <c r="O192" s="413"/>
      <c r="P192" s="413"/>
      <c r="Q192" s="413"/>
      <c r="R192" s="414"/>
      <c r="S192" s="35"/>
      <c r="V192" s="104"/>
    </row>
    <row r="193" spans="1:22" ht="15" customHeight="1">
      <c r="A193" s="384"/>
      <c r="B193" s="317"/>
      <c r="C193" s="438"/>
      <c r="D193" s="419"/>
      <c r="E193" s="420"/>
      <c r="F193" s="420"/>
      <c r="G193" s="544"/>
      <c r="H193" s="420"/>
      <c r="I193" s="420"/>
      <c r="J193" s="503"/>
      <c r="K193" s="429"/>
      <c r="L193" s="355" t="s">
        <v>123</v>
      </c>
      <c r="M193" s="440"/>
      <c r="N193" s="441"/>
      <c r="O193" s="441"/>
      <c r="P193" s="441"/>
      <c r="Q193" s="441"/>
      <c r="R193" s="442"/>
      <c r="S193" s="35"/>
      <c r="V193" s="104"/>
    </row>
    <row r="194" spans="1:22" ht="15" customHeight="1">
      <c r="A194" s="385"/>
      <c r="B194" s="315"/>
      <c r="C194" s="439"/>
      <c r="D194" s="421"/>
      <c r="E194" s="422"/>
      <c r="F194" s="422"/>
      <c r="G194" s="545"/>
      <c r="H194" s="422"/>
      <c r="I194" s="422"/>
      <c r="J194" s="504"/>
      <c r="K194" s="431"/>
      <c r="L194" s="356"/>
      <c r="M194" s="443"/>
      <c r="N194" s="444"/>
      <c r="O194" s="444"/>
      <c r="P194" s="444"/>
      <c r="Q194" s="444"/>
      <c r="R194" s="445"/>
      <c r="S194" s="35"/>
      <c r="V194" s="104"/>
    </row>
    <row r="195" spans="1:22" ht="15" customHeight="1">
      <c r="A195" s="552" t="s">
        <v>8</v>
      </c>
      <c r="B195" s="553"/>
      <c r="C195" s="538"/>
      <c r="D195" s="559"/>
      <c r="E195" s="555"/>
      <c r="F195" s="555"/>
      <c r="G195" s="554"/>
      <c r="H195" s="555"/>
      <c r="I195" s="556"/>
      <c r="J195" s="56" t="s">
        <v>11</v>
      </c>
      <c r="K195" s="56" t="s">
        <v>12</v>
      </c>
      <c r="L195" s="376" t="s">
        <v>21</v>
      </c>
      <c r="M195" s="459"/>
      <c r="N195" s="459"/>
      <c r="O195" s="459"/>
      <c r="P195" s="459"/>
      <c r="Q195" s="459"/>
      <c r="R195" s="537"/>
      <c r="S195" s="35"/>
      <c r="V195" s="104"/>
    </row>
    <row r="196" spans="1:22" ht="15" customHeight="1">
      <c r="A196" s="384" t="s">
        <v>97</v>
      </c>
      <c r="B196" s="317"/>
      <c r="C196" s="539"/>
      <c r="D196" s="549"/>
      <c r="E196" s="550"/>
      <c r="F196" s="550"/>
      <c r="G196" s="557"/>
      <c r="H196" s="550"/>
      <c r="I196" s="558"/>
      <c r="J196" s="468"/>
      <c r="K196" s="468"/>
      <c r="L196" s="546" t="s">
        <v>100</v>
      </c>
      <c r="M196" s="464"/>
      <c r="N196" s="361" t="s">
        <v>94</v>
      </c>
      <c r="O196" s="464"/>
      <c r="P196" s="361" t="s">
        <v>95</v>
      </c>
      <c r="Q196" s="464"/>
      <c r="R196" s="540" t="s">
        <v>96</v>
      </c>
      <c r="S196" s="35"/>
      <c r="V196" s="105"/>
    </row>
    <row r="197" spans="1:22" ht="15" customHeight="1">
      <c r="A197" s="384"/>
      <c r="B197" s="317"/>
      <c r="C197" s="539"/>
      <c r="D197" s="419"/>
      <c r="E197" s="420"/>
      <c r="F197" s="420"/>
      <c r="G197" s="544"/>
      <c r="H197" s="420"/>
      <c r="I197" s="337"/>
      <c r="J197" s="469"/>
      <c r="K197" s="469"/>
      <c r="L197" s="547"/>
      <c r="M197" s="420"/>
      <c r="N197" s="316"/>
      <c r="O197" s="420"/>
      <c r="P197" s="316"/>
      <c r="Q197" s="420"/>
      <c r="R197" s="541"/>
      <c r="S197" s="35"/>
      <c r="V197" s="104"/>
    </row>
    <row r="198" spans="1:22" ht="15" customHeight="1" thickBot="1">
      <c r="A198" s="384"/>
      <c r="B198" s="317"/>
      <c r="C198" s="539"/>
      <c r="D198" s="419"/>
      <c r="E198" s="420"/>
      <c r="F198" s="420"/>
      <c r="G198" s="544"/>
      <c r="H198" s="420"/>
      <c r="I198" s="337"/>
      <c r="J198" s="469"/>
      <c r="K198" s="469"/>
      <c r="L198" s="547"/>
      <c r="M198" s="420"/>
      <c r="N198" s="316"/>
      <c r="O198" s="420"/>
      <c r="P198" s="316"/>
      <c r="Q198" s="420"/>
      <c r="R198" s="541"/>
      <c r="S198" s="35"/>
      <c r="V198" s="105"/>
    </row>
    <row r="199" spans="1:22" ht="19.5" customHeight="1" thickBot="1">
      <c r="A199" s="560" t="s">
        <v>171</v>
      </c>
      <c r="B199" s="561"/>
      <c r="C199" s="476"/>
      <c r="D199" s="477"/>
      <c r="E199" s="477"/>
      <c r="F199" s="477"/>
      <c r="G199" s="477"/>
      <c r="H199" s="477"/>
      <c r="I199" s="478"/>
      <c r="J199" s="470"/>
      <c r="K199" s="470"/>
      <c r="L199" s="548"/>
      <c r="M199" s="422"/>
      <c r="N199" s="314"/>
      <c r="O199" s="422"/>
      <c r="P199" s="314"/>
      <c r="Q199" s="422"/>
      <c r="R199" s="542"/>
      <c r="S199" s="35"/>
    </row>
    <row r="200" spans="1:22" s="254" customFormat="1" ht="18.75" customHeight="1">
      <c r="A200" s="116"/>
      <c r="B200" s="117" t="s">
        <v>238</v>
      </c>
      <c r="C200" s="118"/>
      <c r="D200" s="118"/>
      <c r="E200" s="118"/>
      <c r="F200" s="118"/>
      <c r="G200" s="118"/>
      <c r="H200" s="118"/>
      <c r="I200" s="118"/>
      <c r="J200" s="118"/>
      <c r="K200" s="118"/>
    </row>
    <row r="201" spans="1:22" s="254" customFormat="1" ht="15.75" customHeight="1">
      <c r="A201" s="116"/>
      <c r="B201" s="116"/>
      <c r="C201" s="117" t="s">
        <v>239</v>
      </c>
      <c r="D201" s="118"/>
      <c r="E201" s="118"/>
      <c r="F201" s="118"/>
      <c r="G201" s="118"/>
      <c r="H201" s="118"/>
      <c r="I201" s="118"/>
      <c r="J201" s="118"/>
      <c r="K201" s="118"/>
      <c r="L201" s="118"/>
      <c r="M201" s="118"/>
      <c r="N201" s="118"/>
      <c r="O201" s="118"/>
      <c r="P201" s="118"/>
      <c r="Q201" s="118"/>
    </row>
    <row r="202" spans="1:22" s="254" customFormat="1" ht="15.75" customHeight="1">
      <c r="A202" s="116"/>
      <c r="B202" s="116"/>
      <c r="C202" s="117" t="s">
        <v>240</v>
      </c>
      <c r="D202" s="118"/>
      <c r="E202" s="118"/>
      <c r="F202" s="118"/>
      <c r="G202" s="118"/>
      <c r="H202" s="118"/>
      <c r="I202" s="118"/>
      <c r="J202" s="118"/>
      <c r="K202" s="118"/>
      <c r="L202" s="118"/>
      <c r="M202" s="118"/>
      <c r="N202" s="118"/>
      <c r="O202" s="118"/>
      <c r="P202" s="118"/>
      <c r="Q202" s="118"/>
    </row>
    <row r="203" spans="1:22" s="254" customFormat="1" ht="15.75" customHeight="1">
      <c r="A203" s="116"/>
      <c r="B203" s="116"/>
      <c r="C203" s="117" t="s">
        <v>241</v>
      </c>
      <c r="D203" s="118"/>
      <c r="E203" s="118"/>
      <c r="F203" s="118"/>
      <c r="G203" s="118"/>
      <c r="H203" s="118"/>
      <c r="I203" s="118"/>
      <c r="J203" s="118"/>
      <c r="K203" s="118"/>
      <c r="L203" s="118"/>
      <c r="M203" s="118"/>
      <c r="N203" s="118"/>
      <c r="O203" s="118"/>
      <c r="P203" s="118"/>
      <c r="Q203" s="118"/>
    </row>
    <row r="204" spans="1:22" s="254" customFormat="1" ht="16.5" customHeight="1">
      <c r="A204" s="116"/>
      <c r="B204" s="116"/>
    </row>
    <row r="205" spans="1:22" s="254" customFormat="1" ht="18.75" customHeight="1">
      <c r="A205" s="116" t="s">
        <v>242</v>
      </c>
      <c r="B205" s="116"/>
    </row>
    <row r="206" spans="1:22" s="254" customFormat="1" ht="13.5" customHeight="1">
      <c r="A206" s="116"/>
      <c r="B206" s="116"/>
    </row>
    <row r="207" spans="1:22" s="254" customFormat="1" ht="18.75" customHeight="1">
      <c r="A207" s="116"/>
      <c r="B207" s="116"/>
      <c r="C207" s="479">
        <f ca="1">TODAY()</f>
        <v>45230</v>
      </c>
      <c r="D207" s="479"/>
      <c r="E207" s="479"/>
      <c r="F207" s="479"/>
      <c r="G207" s="479"/>
      <c r="H207" s="479"/>
      <c r="I207" s="479"/>
      <c r="J207" s="479"/>
      <c r="T207" s="131"/>
      <c r="U207" s="131"/>
    </row>
    <row r="208" spans="1:22" s="254" customFormat="1" ht="21.75" customHeight="1">
      <c r="A208" s="326" t="str">
        <f>T(F174)</f>
        <v/>
      </c>
      <c r="B208" s="326"/>
      <c r="C208" s="326"/>
      <c r="D208" s="326"/>
      <c r="E208" s="326"/>
      <c r="F208" s="326"/>
      <c r="G208" s="326"/>
      <c r="H208" s="125" t="s">
        <v>243</v>
      </c>
      <c r="I208" s="329"/>
      <c r="J208" s="329"/>
      <c r="K208" s="329"/>
      <c r="L208" s="329"/>
      <c r="M208" s="329"/>
      <c r="N208" s="329"/>
      <c r="O208" s="329"/>
      <c r="P208" s="329"/>
      <c r="Q208" s="329"/>
      <c r="R208" s="254" t="s">
        <v>244</v>
      </c>
      <c r="S208" s="132"/>
      <c r="T208" s="132"/>
      <c r="U208" s="132"/>
    </row>
    <row r="209" spans="1:61" s="254" customFormat="1" ht="10.5" customHeight="1">
      <c r="A209" s="120"/>
      <c r="B209" s="120"/>
      <c r="C209" s="255"/>
      <c r="D209" s="255"/>
      <c r="E209" s="255"/>
      <c r="F209" s="255"/>
      <c r="G209" s="255"/>
      <c r="H209" s="255"/>
      <c r="I209" s="255"/>
      <c r="J209" s="255"/>
      <c r="K209" s="255"/>
      <c r="L209" s="255"/>
      <c r="M209" s="255"/>
      <c r="N209" s="255"/>
      <c r="O209" s="255"/>
      <c r="P209" s="255"/>
      <c r="Q209" s="255"/>
      <c r="R209" s="255"/>
      <c r="S209" s="131"/>
      <c r="T209" s="131"/>
      <c r="U209" s="131"/>
    </row>
    <row r="210" spans="1:61" s="254" customFormat="1" ht="10.5" customHeight="1">
      <c r="A210" s="116"/>
      <c r="B210" s="116"/>
      <c r="S210" s="131"/>
      <c r="T210" s="131"/>
      <c r="U210" s="131"/>
    </row>
    <row r="211" spans="1:61" s="254" customFormat="1" ht="18.75" customHeight="1">
      <c r="A211" s="330" t="s">
        <v>248</v>
      </c>
      <c r="B211" s="330"/>
      <c r="C211" s="330"/>
      <c r="D211" s="330"/>
      <c r="E211" s="330"/>
      <c r="F211" s="324" t="str">
        <f>T(A174)</f>
        <v/>
      </c>
      <c r="G211" s="324"/>
      <c r="H211" s="116" t="s">
        <v>249</v>
      </c>
      <c r="I211" s="126"/>
      <c r="K211" s="126"/>
      <c r="L211" s="126"/>
      <c r="M211" s="126"/>
      <c r="N211" s="126"/>
      <c r="O211" s="126"/>
      <c r="P211" s="126"/>
      <c r="Q211" s="126"/>
      <c r="R211" s="126"/>
      <c r="S211" s="133"/>
      <c r="T211" s="133"/>
      <c r="U211" s="133"/>
    </row>
    <row r="212" spans="1:61" s="254" customFormat="1" ht="10.5" customHeight="1">
      <c r="A212" s="116"/>
      <c r="B212" s="116"/>
      <c r="T212" s="131"/>
      <c r="U212" s="131"/>
    </row>
    <row r="213" spans="1:61" s="254" customFormat="1" ht="18.75" customHeight="1" thickBot="1">
      <c r="A213" s="116"/>
      <c r="B213" s="116"/>
      <c r="C213" s="116"/>
      <c r="F213" s="325">
        <f ca="1">TODAY()</f>
        <v>45230</v>
      </c>
      <c r="G213" s="325"/>
      <c r="H213" s="325"/>
      <c r="J213" s="127"/>
      <c r="K213" s="127"/>
      <c r="L213" s="127"/>
      <c r="M213" s="127"/>
      <c r="N213" s="127"/>
      <c r="O213" s="127"/>
      <c r="P213" s="127"/>
      <c r="S213" s="131"/>
      <c r="T213" s="131"/>
      <c r="U213" s="131"/>
    </row>
    <row r="214" spans="1:61" s="254" customFormat="1" ht="14.25" customHeight="1" thickTop="1">
      <c r="A214" s="318" t="s">
        <v>245</v>
      </c>
      <c r="B214" s="319"/>
      <c r="C214" s="319"/>
      <c r="D214" s="319"/>
      <c r="E214" s="123"/>
      <c r="F214" s="124"/>
      <c r="G214" s="124"/>
      <c r="H214" s="122"/>
      <c r="I214" s="332" t="str">
        <f>T(A174)&amp;"高等学校体育連盟弓道専門部"</f>
        <v>高等学校体育連盟弓道専門部</v>
      </c>
      <c r="J214" s="332"/>
      <c r="K214" s="332"/>
      <c r="L214" s="332"/>
      <c r="M214" s="332"/>
      <c r="N214" s="332"/>
      <c r="O214" s="332"/>
      <c r="P214" s="332"/>
      <c r="Q214" s="332"/>
      <c r="R214" s="332"/>
      <c r="S214" s="130"/>
      <c r="T214" s="130"/>
      <c r="U214" s="128"/>
    </row>
    <row r="215" spans="1:61" s="254" customFormat="1" ht="15.75" customHeight="1">
      <c r="A215" s="320"/>
      <c r="B215" s="321"/>
      <c r="C215" s="321"/>
      <c r="D215" s="321"/>
      <c r="E215" s="123"/>
      <c r="F215" s="324" t="s">
        <v>246</v>
      </c>
      <c r="G215" s="324"/>
      <c r="H215" s="324"/>
      <c r="I215" s="332"/>
      <c r="J215" s="332"/>
      <c r="K215" s="332"/>
      <c r="L215" s="332"/>
      <c r="M215" s="332"/>
      <c r="N215" s="332"/>
      <c r="O215" s="332"/>
      <c r="P215" s="332"/>
      <c r="Q215" s="332"/>
      <c r="R215" s="332"/>
      <c r="S215" s="130"/>
      <c r="T215" s="130"/>
      <c r="U215" s="128"/>
    </row>
    <row r="216" spans="1:61" s="254" customFormat="1" ht="10.5" customHeight="1">
      <c r="A216" s="320"/>
      <c r="B216" s="321"/>
      <c r="C216" s="321"/>
      <c r="D216" s="321"/>
      <c r="E216" s="123"/>
      <c r="G216" s="124"/>
      <c r="H216" s="122"/>
      <c r="I216" s="333"/>
      <c r="J216" s="333"/>
      <c r="K216" s="333"/>
      <c r="L216" s="333"/>
      <c r="M216" s="333"/>
      <c r="N216" s="333"/>
      <c r="O216" s="333"/>
      <c r="P216" s="333"/>
      <c r="Q216" s="333"/>
      <c r="R216" s="333"/>
      <c r="S216" s="130"/>
      <c r="T216" s="130"/>
      <c r="U216" s="128"/>
    </row>
    <row r="217" spans="1:61" s="254" customFormat="1" ht="13.5" customHeight="1">
      <c r="A217" s="320"/>
      <c r="B217" s="321"/>
      <c r="C217" s="321"/>
      <c r="D217" s="321"/>
      <c r="E217" s="123"/>
      <c r="G217" s="124"/>
      <c r="H217" s="122"/>
      <c r="N217" s="129"/>
      <c r="O217" s="129"/>
      <c r="P217" s="129"/>
      <c r="Q217" s="129"/>
      <c r="S217" s="129"/>
      <c r="T217" s="129"/>
      <c r="U217" s="129"/>
    </row>
    <row r="218" spans="1:61" s="254" customFormat="1" ht="21.75" customHeight="1">
      <c r="A218" s="320"/>
      <c r="B218" s="321"/>
      <c r="C218" s="321"/>
      <c r="D218" s="321"/>
      <c r="E218" s="123"/>
      <c r="F218" s="324" t="s">
        <v>247</v>
      </c>
      <c r="G218" s="324"/>
      <c r="H218" s="324"/>
      <c r="I218" s="327" t="str">
        <f>IF(LEN(A174)&gt;0,VLOOKUP(A174,$A$231:$B$277,2,FALSE),"")</f>
        <v/>
      </c>
      <c r="J218" s="327"/>
      <c r="K218" s="327"/>
      <c r="L218" s="327"/>
      <c r="M218" s="327"/>
      <c r="N218" s="327"/>
      <c r="O218" s="327"/>
      <c r="P218" s="327"/>
      <c r="Q218" s="327"/>
      <c r="R218" s="324" t="s">
        <v>244</v>
      </c>
      <c r="S218" s="128"/>
      <c r="T218" s="128"/>
      <c r="U218" s="128"/>
    </row>
    <row r="219" spans="1:61" s="254" customFormat="1" ht="12.75" customHeight="1">
      <c r="A219" s="320"/>
      <c r="B219" s="321"/>
      <c r="C219" s="321"/>
      <c r="D219" s="321"/>
      <c r="E219" s="123"/>
      <c r="F219" s="124"/>
      <c r="G219" s="124"/>
      <c r="H219" s="122"/>
      <c r="I219" s="328"/>
      <c r="J219" s="328"/>
      <c r="K219" s="328"/>
      <c r="L219" s="328"/>
      <c r="M219" s="328"/>
      <c r="N219" s="328"/>
      <c r="O219" s="328"/>
      <c r="P219" s="328"/>
      <c r="Q219" s="328"/>
      <c r="R219" s="331"/>
      <c r="S219" s="128"/>
      <c r="T219" s="128"/>
      <c r="U219" s="128"/>
    </row>
    <row r="220" spans="1:61" s="254" customFormat="1" ht="7.5" customHeight="1" thickBot="1">
      <c r="A220" s="322"/>
      <c r="B220" s="323"/>
      <c r="C220" s="323"/>
      <c r="D220" s="323"/>
      <c r="E220" s="123"/>
      <c r="F220" s="124"/>
      <c r="G220" s="124"/>
      <c r="H220" s="122"/>
      <c r="S220" s="131"/>
      <c r="U220" s="131"/>
    </row>
    <row r="221" spans="1:61" ht="14.25" thickTop="1"/>
    <row r="222" spans="1:61" hidden="1"/>
    <row r="223" spans="1:61" s="107" customFormat="1" ht="13.5" hidden="1" customHeight="1">
      <c r="A223" s="66"/>
      <c r="B223" s="66"/>
      <c r="C223" s="66"/>
      <c r="D223" s="66"/>
      <c r="E223" s="66"/>
      <c r="F223" s="66"/>
      <c r="G223" s="66"/>
      <c r="H223" s="66"/>
      <c r="I223" s="66"/>
      <c r="J223" s="66"/>
      <c r="K223" s="66"/>
      <c r="L223" s="66"/>
      <c r="M223" s="66"/>
      <c r="N223" s="66"/>
      <c r="O223" s="66"/>
      <c r="P223" s="66"/>
      <c r="Q223" s="66"/>
      <c r="R223" s="66"/>
      <c r="S223" s="66"/>
      <c r="T223" s="66" t="s">
        <v>158</v>
      </c>
      <c r="U223" s="106"/>
      <c r="V223" s="106"/>
      <c r="W223" s="106"/>
      <c r="X223" s="106"/>
      <c r="Y223" s="106" t="s">
        <v>190</v>
      </c>
      <c r="Z223" s="106"/>
      <c r="AA223" s="106"/>
      <c r="AB223" s="106"/>
      <c r="AC223" s="106"/>
      <c r="AD223" s="106"/>
      <c r="AE223" s="106"/>
      <c r="AF223" s="106"/>
      <c r="AG223" s="106"/>
      <c r="AH223" s="106"/>
      <c r="AI223" s="106" t="s">
        <v>191</v>
      </c>
      <c r="AJ223" s="106"/>
      <c r="AK223" s="106"/>
      <c r="AL223" s="106"/>
      <c r="AM223" s="106"/>
      <c r="AN223" s="106"/>
      <c r="AO223" s="106"/>
      <c r="AP223" s="106"/>
      <c r="AQ223" s="106"/>
      <c r="AR223" s="106" t="s">
        <v>142</v>
      </c>
      <c r="AS223" s="106"/>
      <c r="AT223" s="106"/>
      <c r="AU223" s="106"/>
      <c r="AV223" s="106"/>
      <c r="AW223" s="106"/>
      <c r="AX223" s="106"/>
      <c r="AY223" s="106"/>
      <c r="AZ223" s="106"/>
      <c r="BA223" s="106" t="s">
        <v>213</v>
      </c>
      <c r="BB223" s="106"/>
      <c r="BC223" s="106"/>
      <c r="BD223" s="106"/>
      <c r="BE223" s="106"/>
      <c r="BF223" s="106"/>
      <c r="BG223" s="106"/>
      <c r="BH223" s="106"/>
    </row>
    <row r="224" spans="1:61" s="99" customFormat="1" ht="13.5" hidden="1" customHeight="1">
      <c r="A224" s="95"/>
      <c r="B224" s="95"/>
      <c r="C224" s="95"/>
      <c r="D224" s="95"/>
      <c r="E224" s="95"/>
      <c r="F224" s="95"/>
      <c r="G224" s="95"/>
      <c r="H224" s="95"/>
      <c r="I224" s="95"/>
      <c r="J224" s="95"/>
      <c r="K224" s="95"/>
      <c r="L224" s="95"/>
      <c r="M224" s="95"/>
      <c r="N224" s="95"/>
      <c r="O224" s="95"/>
      <c r="P224" s="95"/>
      <c r="Q224" s="95"/>
      <c r="R224" s="95"/>
      <c r="S224" s="95"/>
      <c r="T224" s="97" t="s">
        <v>174</v>
      </c>
      <c r="U224" s="108" t="s">
        <v>122</v>
      </c>
      <c r="V224" s="108" t="s">
        <v>178</v>
      </c>
      <c r="W224" s="108" t="s">
        <v>179</v>
      </c>
      <c r="X224" s="108" t="s">
        <v>212</v>
      </c>
      <c r="Y224" s="108" t="s">
        <v>6</v>
      </c>
      <c r="Z224" s="108" t="s">
        <v>30</v>
      </c>
      <c r="AA224" s="108" t="s">
        <v>34</v>
      </c>
      <c r="AB224" s="108" t="s">
        <v>4</v>
      </c>
      <c r="AC224" s="108" t="s">
        <v>343</v>
      </c>
      <c r="AD224" s="108" t="s">
        <v>182</v>
      </c>
      <c r="AE224" s="108" t="s">
        <v>185</v>
      </c>
      <c r="AF224" s="108" t="s">
        <v>186</v>
      </c>
      <c r="AG224" s="108" t="s">
        <v>30</v>
      </c>
      <c r="AH224" s="108" t="s">
        <v>187</v>
      </c>
      <c r="AI224" s="108" t="s">
        <v>188</v>
      </c>
      <c r="AJ224" s="108" t="s">
        <v>26</v>
      </c>
      <c r="AK224" s="108" t="s">
        <v>193</v>
      </c>
      <c r="AL224" s="108" t="s">
        <v>194</v>
      </c>
      <c r="AM224" s="108" t="s">
        <v>195</v>
      </c>
      <c r="AN224" s="108" t="s">
        <v>34</v>
      </c>
      <c r="AO224" s="108" t="s">
        <v>122</v>
      </c>
      <c r="AP224" s="108" t="s">
        <v>196</v>
      </c>
      <c r="AQ224" s="108" t="s">
        <v>197</v>
      </c>
      <c r="AR224" s="108" t="s">
        <v>123</v>
      </c>
      <c r="AS224" s="108" t="s">
        <v>26</v>
      </c>
      <c r="AT224" s="108" t="s">
        <v>193</v>
      </c>
      <c r="AU224" s="108" t="s">
        <v>194</v>
      </c>
      <c r="AV224" s="108" t="s">
        <v>195</v>
      </c>
      <c r="AW224" s="108" t="s">
        <v>34</v>
      </c>
      <c r="AX224" s="108" t="s">
        <v>122</v>
      </c>
      <c r="AY224" s="108" t="s">
        <v>196</v>
      </c>
      <c r="AZ224" s="108" t="s">
        <v>197</v>
      </c>
      <c r="BA224" s="108" t="s">
        <v>123</v>
      </c>
      <c r="BB224" s="108" t="s">
        <v>26</v>
      </c>
      <c r="BC224" s="108" t="s">
        <v>193</v>
      </c>
      <c r="BD224" s="108" t="s">
        <v>194</v>
      </c>
      <c r="BE224" s="108" t="s">
        <v>195</v>
      </c>
      <c r="BF224" s="108" t="s">
        <v>34</v>
      </c>
      <c r="BG224" s="108" t="s">
        <v>203</v>
      </c>
      <c r="BH224" s="108" t="s">
        <v>204</v>
      </c>
      <c r="BI224" s="108" t="s">
        <v>205</v>
      </c>
    </row>
    <row r="225" spans="1:61" s="99" customFormat="1" ht="13.5" hidden="1" customHeight="1">
      <c r="A225" s="95"/>
      <c r="B225" s="95"/>
      <c r="C225" s="95"/>
      <c r="D225" s="95"/>
      <c r="E225" s="95"/>
      <c r="F225" s="95"/>
      <c r="G225" s="95"/>
      <c r="H225" s="95"/>
      <c r="I225" s="95"/>
      <c r="J225" s="95"/>
      <c r="K225" s="95"/>
      <c r="L225" s="95"/>
      <c r="M225" s="95"/>
      <c r="N225" s="95"/>
      <c r="O225" s="95"/>
      <c r="P225" s="95"/>
      <c r="Q225" s="95"/>
      <c r="R225" s="95"/>
      <c r="S225" s="95"/>
      <c r="T225" s="100" t="s">
        <v>211</v>
      </c>
      <c r="U225" s="100" t="s">
        <v>210</v>
      </c>
      <c r="V225" s="100" t="str">
        <f>IF(A9&lt;&gt;"",VLOOKUP(A9,A231:H277,8,FALSE),"")</f>
        <v/>
      </c>
      <c r="W225" s="100" t="str">
        <f>IF(A9="","",A9)</f>
        <v/>
      </c>
      <c r="X225" s="100">
        <v>1</v>
      </c>
      <c r="Y225" s="100" t="str">
        <f>IF(F9="","",F9)</f>
        <v/>
      </c>
      <c r="Z225" s="100" t="str">
        <f>IF(F8="","",F8)</f>
        <v/>
      </c>
      <c r="AA225" s="100" t="str">
        <f>IF(Q9="","",Q9)</f>
        <v/>
      </c>
      <c r="AB225" s="100" t="str">
        <f>IF(F11="","",F11)</f>
        <v/>
      </c>
      <c r="AC225" s="100" t="str">
        <f>IF(F10="","",F10)</f>
        <v/>
      </c>
      <c r="AD225" s="100" t="str">
        <f>IF(F12="","",F12)</f>
        <v/>
      </c>
      <c r="AE225" s="100" t="str">
        <f>IF(D14="","",D14)</f>
        <v/>
      </c>
      <c r="AF225" s="100" t="str">
        <f>IF(C15="","",C15)</f>
        <v/>
      </c>
      <c r="AG225" s="100" t="str">
        <f>IF(C13="","",C13)</f>
        <v/>
      </c>
      <c r="AH225" s="100" t="str">
        <f>M13&amp;"-"&amp;O13&amp;"-"&amp;Q13</f>
        <v>--</v>
      </c>
      <c r="AI225" s="100" t="str">
        <f>M15&amp;"-"&amp;O15&amp;"-"&amp;Q15</f>
        <v>--</v>
      </c>
      <c r="AJ225" s="100" t="str">
        <f>IF(D19="","",D19)</f>
        <v/>
      </c>
      <c r="AK225" s="100" t="str">
        <f>IF(G19="","",G19)</f>
        <v/>
      </c>
      <c r="AL225" s="100" t="str">
        <f>IF(D18="","",D18)</f>
        <v/>
      </c>
      <c r="AM225" s="100" t="str">
        <f>IF(G18="","",G18)</f>
        <v/>
      </c>
      <c r="AN225" s="100" t="str">
        <f>IF(C18="","",C18)</f>
        <v/>
      </c>
      <c r="AO225" s="100" t="str">
        <f>IF(J19="","",J19)</f>
        <v/>
      </c>
      <c r="AP225" s="100" t="str">
        <f>IF(M18="","",M18)</f>
        <v/>
      </c>
      <c r="AQ225" s="100" t="str">
        <f>IF(M20="","",M20)</f>
        <v/>
      </c>
      <c r="AR225" s="100" t="str">
        <f>IF(M22="","",M22)</f>
        <v/>
      </c>
      <c r="AS225" s="100" t="str">
        <f>IF(D25="","",D25)</f>
        <v/>
      </c>
      <c r="AT225" s="100" t="str">
        <f>IF(G25="","",G25)</f>
        <v/>
      </c>
      <c r="AU225" s="100" t="str">
        <f>IF(D24="","",D24)</f>
        <v/>
      </c>
      <c r="AV225" s="100" t="str">
        <f>IF(G24="","",G24)</f>
        <v/>
      </c>
      <c r="AW225" s="100" t="str">
        <f>IF(C24="","",C24)</f>
        <v/>
      </c>
      <c r="AX225" s="100" t="str">
        <f>IF(J25="","",J25)</f>
        <v/>
      </c>
      <c r="AY225" s="100" t="str">
        <f>IF(M24="","",M24)</f>
        <v/>
      </c>
      <c r="AZ225" s="100" t="str">
        <f>IF(M26="","",M26)</f>
        <v/>
      </c>
      <c r="BA225" s="100" t="str">
        <f>IF(M28="","",M28)</f>
        <v/>
      </c>
      <c r="BB225" s="100" t="str">
        <f>IF(D31="","",D31)</f>
        <v/>
      </c>
      <c r="BC225" s="100" t="str">
        <f>IF(G31="","",G31)</f>
        <v/>
      </c>
      <c r="BD225" s="100" t="str">
        <f>IF(D30="","",D30)</f>
        <v/>
      </c>
      <c r="BE225" s="100" t="str">
        <f>IF(G30="","",G30)</f>
        <v/>
      </c>
      <c r="BF225" s="100" t="str">
        <f>IF(C30="","",C30)</f>
        <v/>
      </c>
      <c r="BG225" s="100" t="str">
        <f>IF(J31="","",J31)</f>
        <v/>
      </c>
      <c r="BH225" s="100" t="str">
        <f>IF(K31="","",K31)</f>
        <v/>
      </c>
      <c r="BI225" s="100" t="str">
        <f>CONCATENATE(L31,M31,N31,O31,P31,Q31,R31)</f>
        <v>平成年月日</v>
      </c>
    </row>
    <row r="226" spans="1:61" s="99" customFormat="1" ht="13.5" hidden="1" customHeight="1">
      <c r="A226" s="95"/>
      <c r="B226" s="95"/>
      <c r="C226" s="95"/>
      <c r="D226" s="95"/>
      <c r="E226" s="95"/>
      <c r="F226" s="95"/>
      <c r="G226" s="95"/>
      <c r="H226" s="95"/>
      <c r="I226" s="95"/>
      <c r="J226" s="95"/>
      <c r="K226" s="95"/>
      <c r="L226" s="95"/>
      <c r="M226" s="95"/>
      <c r="N226" s="95"/>
      <c r="O226" s="95"/>
      <c r="P226" s="95"/>
      <c r="Q226" s="95"/>
      <c r="R226" s="95"/>
      <c r="S226" s="95"/>
      <c r="T226" s="100" t="s">
        <v>211</v>
      </c>
      <c r="U226" s="100" t="s">
        <v>210</v>
      </c>
      <c r="V226" s="100" t="str">
        <f>IF(A64&lt;&gt;"",VLOOKUP(A64,A231:H277,8,FALSE),"")</f>
        <v/>
      </c>
      <c r="W226" s="100" t="str">
        <f>IF(A64="","",A64)</f>
        <v/>
      </c>
      <c r="X226" s="100">
        <v>2</v>
      </c>
      <c r="Y226" s="100" t="str">
        <f>IF(F64="","",F64)</f>
        <v/>
      </c>
      <c r="Z226" s="100" t="str">
        <f>IF(F63="","",F63)</f>
        <v/>
      </c>
      <c r="AA226" s="100" t="str">
        <f>IF(Q64="","",Q64)</f>
        <v/>
      </c>
      <c r="AB226" s="100" t="str">
        <f>IF(F66="","",F66)</f>
        <v/>
      </c>
      <c r="AC226" s="100" t="str">
        <f>IF(F65="","",F65)</f>
        <v/>
      </c>
      <c r="AD226" s="100" t="str">
        <f>IF(F67="","",F67)</f>
        <v/>
      </c>
      <c r="AE226" s="100" t="str">
        <f>IF(D69="","",D69)</f>
        <v/>
      </c>
      <c r="AF226" s="100" t="str">
        <f>IF(C70="","",C70)</f>
        <v/>
      </c>
      <c r="AG226" s="100" t="str">
        <f>IF(C68="","",C68)</f>
        <v/>
      </c>
      <c r="AH226" s="100" t="str">
        <f>M68&amp;"-"&amp;O68&amp;"-"&amp;Q68</f>
        <v>--</v>
      </c>
      <c r="AI226" s="100" t="str">
        <f>M70&amp;"-"&amp;O70&amp;"-"&amp;Q70</f>
        <v>--</v>
      </c>
      <c r="AJ226" s="100" t="str">
        <f>IF(D74="","",D74)</f>
        <v/>
      </c>
      <c r="AK226" s="100" t="str">
        <f>IF(G74="","",G74)</f>
        <v/>
      </c>
      <c r="AL226" s="100" t="str">
        <f>IF(D73="","",D73)</f>
        <v/>
      </c>
      <c r="AM226" s="100" t="str">
        <f>IF(G73="","",G73)</f>
        <v/>
      </c>
      <c r="AN226" s="100" t="str">
        <f>IF(C73="","",C73)</f>
        <v/>
      </c>
      <c r="AO226" s="100" t="str">
        <f>IF(J74="","",J74)</f>
        <v/>
      </c>
      <c r="AP226" s="100" t="str">
        <f>IF(M73="","",M73)</f>
        <v/>
      </c>
      <c r="AQ226" s="100" t="str">
        <f>IF(M75="","",M75)</f>
        <v/>
      </c>
      <c r="AR226" s="100" t="str">
        <f>IF(M77="","",M77)</f>
        <v/>
      </c>
      <c r="AS226" s="100" t="str">
        <f>IF(D80="","",D80)</f>
        <v/>
      </c>
      <c r="AT226" s="100" t="str">
        <f>IF(G80="","",G80)</f>
        <v/>
      </c>
      <c r="AU226" s="100" t="str">
        <f>IF(D79="","",D79)</f>
        <v/>
      </c>
      <c r="AV226" s="100" t="str">
        <f>IF(G79="","",G79)</f>
        <v/>
      </c>
      <c r="AW226" s="100" t="str">
        <f>IF(C79="","",C79)</f>
        <v/>
      </c>
      <c r="AX226" s="100" t="str">
        <f>IF(J80="","",J80)</f>
        <v/>
      </c>
      <c r="AY226" s="100" t="str">
        <f>IF(M79="","",M79)</f>
        <v/>
      </c>
      <c r="AZ226" s="100" t="str">
        <f>IF(M81="","",M81)</f>
        <v/>
      </c>
      <c r="BA226" s="100" t="str">
        <f>IF(M83="","",M83)</f>
        <v/>
      </c>
      <c r="BB226" s="100" t="str">
        <f>IF(D86="","",D86)</f>
        <v/>
      </c>
      <c r="BC226" s="100" t="str">
        <f>IF(G86="","",G86)</f>
        <v/>
      </c>
      <c r="BD226" s="100" t="str">
        <f>IF(D85="","",D85)</f>
        <v/>
      </c>
      <c r="BE226" s="100" t="str">
        <f>IF(G85="","",G85)</f>
        <v/>
      </c>
      <c r="BF226" s="100" t="str">
        <f>IF(C85="","",C85)</f>
        <v/>
      </c>
      <c r="BG226" s="100" t="str">
        <f>IF(J86="","",J86)</f>
        <v/>
      </c>
      <c r="BH226" s="100" t="str">
        <f>IF(K86="","",K86)</f>
        <v/>
      </c>
      <c r="BI226" s="100" t="str">
        <f>CONCATENATE(L86,M86,N86,O86,P86,Q86,R86)</f>
        <v>平成年月日</v>
      </c>
    </row>
    <row r="227" spans="1:61" s="99" customFormat="1" ht="13.5" hidden="1" customHeight="1">
      <c r="A227" s="95"/>
      <c r="B227" s="95"/>
      <c r="C227" s="95"/>
      <c r="D227" s="95"/>
      <c r="E227" s="95"/>
      <c r="F227" s="95"/>
      <c r="G227" s="95"/>
      <c r="H227" s="95"/>
      <c r="I227" s="95"/>
      <c r="J227" s="95"/>
      <c r="K227" s="95"/>
      <c r="L227" s="95"/>
      <c r="M227" s="95"/>
      <c r="N227" s="95"/>
      <c r="O227" s="95"/>
      <c r="P227" s="95"/>
      <c r="Q227" s="95"/>
      <c r="R227" s="95"/>
      <c r="S227" s="95"/>
      <c r="T227" s="100" t="s">
        <v>211</v>
      </c>
      <c r="U227" s="100" t="s">
        <v>210</v>
      </c>
      <c r="V227" s="100" t="str">
        <f>IF(A119&lt;&gt;"",VLOOKUP(A119,A231:H277,8,FALSE),"")</f>
        <v/>
      </c>
      <c r="W227" s="100" t="str">
        <f>IF(A119="","",A119)</f>
        <v/>
      </c>
      <c r="X227" s="100">
        <v>3</v>
      </c>
      <c r="Y227" s="100" t="str">
        <f>IF(F119="","",F119)</f>
        <v/>
      </c>
      <c r="Z227" s="100" t="str">
        <f>IF(F118="","",F118)</f>
        <v/>
      </c>
      <c r="AA227" s="100" t="str">
        <f>IF(Q119="","",Q119)</f>
        <v/>
      </c>
      <c r="AB227" s="100" t="str">
        <f>IF(F121="","",F121)</f>
        <v/>
      </c>
      <c r="AC227" s="100" t="str">
        <f>IF(F120="","",F120)</f>
        <v/>
      </c>
      <c r="AD227" s="100" t="str">
        <f>IF(F122="","",F122)</f>
        <v/>
      </c>
      <c r="AE227" s="100" t="str">
        <f>IF(D124="","",D124)</f>
        <v/>
      </c>
      <c r="AF227" s="100" t="str">
        <f>IF(C125="","",C125)</f>
        <v/>
      </c>
      <c r="AG227" s="100" t="str">
        <f>IF(C123="","",C123)</f>
        <v/>
      </c>
      <c r="AH227" s="100" t="str">
        <f>M123&amp;"-"&amp;O123&amp;"-"&amp;Q123</f>
        <v>--</v>
      </c>
      <c r="AI227" s="100" t="str">
        <f>M125&amp;"-"&amp;O125&amp;"-"&amp;Q125</f>
        <v>--</v>
      </c>
      <c r="AJ227" s="100" t="str">
        <f>IF(D129="","",D129)</f>
        <v/>
      </c>
      <c r="AK227" s="100" t="str">
        <f>IF(G129="","",G129)</f>
        <v/>
      </c>
      <c r="AL227" s="100" t="str">
        <f>IF(D128="","",D128)</f>
        <v/>
      </c>
      <c r="AM227" s="100" t="str">
        <f>IF(G128="","",G128)</f>
        <v/>
      </c>
      <c r="AN227" s="100" t="str">
        <f>IF(C128="","",C128)</f>
        <v/>
      </c>
      <c r="AO227" s="100" t="str">
        <f>IF(J129="","",J129)</f>
        <v/>
      </c>
      <c r="AP227" s="100" t="str">
        <f>IF(M128="","",M128)</f>
        <v/>
      </c>
      <c r="AQ227" s="100" t="str">
        <f>IF(M130="","",M130)</f>
        <v/>
      </c>
      <c r="AR227" s="100" t="str">
        <f>IF(M132="","",M132)</f>
        <v/>
      </c>
      <c r="AS227" s="100" t="str">
        <f>IF(D135="","",D135)</f>
        <v/>
      </c>
      <c r="AT227" s="100" t="str">
        <f>IF(G135="","",G135)</f>
        <v/>
      </c>
      <c r="AU227" s="100" t="str">
        <f>IF(D134="","",D134)</f>
        <v/>
      </c>
      <c r="AV227" s="100" t="str">
        <f>IF(G134="","",G134)</f>
        <v/>
      </c>
      <c r="AW227" s="100" t="str">
        <f>IF(C134="","",C134)</f>
        <v/>
      </c>
      <c r="AX227" s="100" t="str">
        <f>IF(J135="","",J135)</f>
        <v/>
      </c>
      <c r="AY227" s="100" t="str">
        <f>IF(M134="","",M134)</f>
        <v/>
      </c>
      <c r="AZ227" s="100" t="str">
        <f>IF(M136="","",M136)</f>
        <v/>
      </c>
      <c r="BA227" s="100" t="str">
        <f>IF(M138="","",M138)</f>
        <v/>
      </c>
      <c r="BB227" s="100" t="str">
        <f>IF(D141="","",D141)</f>
        <v/>
      </c>
      <c r="BC227" s="100" t="str">
        <f>IF(G141="","",G141)</f>
        <v/>
      </c>
      <c r="BD227" s="100" t="str">
        <f>IF(D140="","",D140)</f>
        <v/>
      </c>
      <c r="BE227" s="100" t="str">
        <f>IF(G140="","",G140)</f>
        <v/>
      </c>
      <c r="BF227" s="100" t="str">
        <f>IF(C140="","",C140)</f>
        <v/>
      </c>
      <c r="BG227" s="100" t="str">
        <f>IF(J141="","",J141)</f>
        <v/>
      </c>
      <c r="BH227" s="100" t="str">
        <f>IF(K141="","",K141)</f>
        <v/>
      </c>
      <c r="BI227" s="100" t="str">
        <f>CONCATENATE(L141,M141,N141,O141,P141,Q141,R141)</f>
        <v>平成年月日</v>
      </c>
    </row>
    <row r="228" spans="1:61" s="99" customFormat="1" ht="13.5" hidden="1" customHeight="1">
      <c r="A228" s="95"/>
      <c r="B228" s="95"/>
      <c r="C228" s="95"/>
      <c r="D228" s="95"/>
      <c r="E228" s="95"/>
      <c r="F228" s="95"/>
      <c r="G228" s="95"/>
      <c r="H228" s="95"/>
      <c r="I228" s="95"/>
      <c r="J228" s="95"/>
      <c r="K228" s="95"/>
      <c r="L228" s="95"/>
      <c r="M228" s="95"/>
      <c r="N228" s="95"/>
      <c r="O228" s="95"/>
      <c r="P228" s="95"/>
      <c r="Q228" s="95"/>
      <c r="R228" s="95"/>
      <c r="S228" s="95"/>
      <c r="T228" s="100" t="s">
        <v>211</v>
      </c>
      <c r="U228" s="100" t="s">
        <v>210</v>
      </c>
      <c r="V228" s="100" t="str">
        <f>IF(A174&lt;&gt;"",VLOOKUP(A174,A231:H277,8,FALSE),"")</f>
        <v/>
      </c>
      <c r="W228" s="100" t="str">
        <f>IF(A174="","",A174)</f>
        <v/>
      </c>
      <c r="X228" s="100">
        <v>4</v>
      </c>
      <c r="Y228" s="100" t="str">
        <f>IF(F174="","",F174)</f>
        <v/>
      </c>
      <c r="Z228" s="100" t="str">
        <f>IF(F173="","",F173)</f>
        <v/>
      </c>
      <c r="AA228" s="100" t="str">
        <f>IF(Q174="","",Q174)</f>
        <v/>
      </c>
      <c r="AB228" s="100" t="str">
        <f>IF(F176="","",F176)</f>
        <v/>
      </c>
      <c r="AC228" s="100" t="str">
        <f>IF(F175="","",F175)</f>
        <v/>
      </c>
      <c r="AD228" s="100" t="str">
        <f>IF(F177="","",F177)</f>
        <v/>
      </c>
      <c r="AE228" s="100" t="str">
        <f>IF(D179="","",D179)</f>
        <v/>
      </c>
      <c r="AF228" s="100" t="str">
        <f>IF(C180="","",C180)</f>
        <v/>
      </c>
      <c r="AG228" s="100" t="str">
        <f>IF(C178="","",C178)</f>
        <v/>
      </c>
      <c r="AH228" s="100" t="str">
        <f>M178&amp;"-"&amp;O178&amp;"-"&amp;Q178</f>
        <v>--</v>
      </c>
      <c r="AI228" s="100" t="str">
        <f>M180&amp;"-"&amp;O180&amp;"-"&amp;Q180</f>
        <v>--</v>
      </c>
      <c r="AJ228" s="100" t="str">
        <f>IF(D184="","",D184)</f>
        <v/>
      </c>
      <c r="AK228" s="100" t="str">
        <f>IF(G184="","",G184)</f>
        <v/>
      </c>
      <c r="AL228" s="100" t="str">
        <f>IF(D183="","",D183)</f>
        <v/>
      </c>
      <c r="AM228" s="100" t="str">
        <f>IF(G183="","",G183)</f>
        <v/>
      </c>
      <c r="AN228" s="100" t="str">
        <f>IF(C183="","",C183)</f>
        <v/>
      </c>
      <c r="AO228" s="100" t="str">
        <f>IF(J184="","",J184)</f>
        <v/>
      </c>
      <c r="AP228" s="100" t="str">
        <f>IF(M183="","",M183)</f>
        <v/>
      </c>
      <c r="AQ228" s="100" t="str">
        <f>IF(M185="","",M185)</f>
        <v/>
      </c>
      <c r="AR228" s="100" t="str">
        <f>IF(M187="","",M187)</f>
        <v/>
      </c>
      <c r="AS228" s="100" t="str">
        <f>IF(D190="","",D190)</f>
        <v/>
      </c>
      <c r="AT228" s="100" t="str">
        <f>IF(G190="","",G190)</f>
        <v/>
      </c>
      <c r="AU228" s="100" t="str">
        <f>IF(D189="","",D189)</f>
        <v/>
      </c>
      <c r="AV228" s="100" t="str">
        <f>IF(G189="","",G189)</f>
        <v/>
      </c>
      <c r="AW228" s="100" t="str">
        <f>IF(C189="","",C189)</f>
        <v/>
      </c>
      <c r="AX228" s="100" t="str">
        <f>IF(J190="","",J190)</f>
        <v/>
      </c>
      <c r="AY228" s="100" t="str">
        <f>IF(M189="","",M189)</f>
        <v/>
      </c>
      <c r="AZ228" s="100" t="str">
        <f>IF(M191="","",M191)</f>
        <v/>
      </c>
      <c r="BA228" s="100" t="str">
        <f>IF(M193="","",M193)</f>
        <v/>
      </c>
      <c r="BB228" s="100" t="str">
        <f>IF(D196="","",D196)</f>
        <v/>
      </c>
      <c r="BC228" s="100" t="str">
        <f>IF(G196="","",G196)</f>
        <v/>
      </c>
      <c r="BD228" s="100" t="str">
        <f>IF(D195="","",D195)</f>
        <v/>
      </c>
      <c r="BE228" s="100" t="str">
        <f>IF(G195="","",G195)</f>
        <v/>
      </c>
      <c r="BF228" s="100" t="str">
        <f>IF(C195="","",C195)</f>
        <v/>
      </c>
      <c r="BG228" s="100" t="str">
        <f>IF(J196="","",J196)</f>
        <v/>
      </c>
      <c r="BH228" s="100" t="str">
        <f>IF(K196="","",K196)</f>
        <v/>
      </c>
      <c r="BI228" s="100" t="str">
        <f>CONCATENATE(L196,M196,N196,O196,P196,Q196,R196)</f>
        <v>平成年月日</v>
      </c>
    </row>
    <row r="229" spans="1:61" s="110" customFormat="1" ht="13.5" hidden="1" customHeight="1">
      <c r="A229" s="96"/>
      <c r="B229" s="96"/>
      <c r="C229" s="96"/>
      <c r="D229" s="96"/>
      <c r="E229" s="96"/>
      <c r="F229" s="96"/>
      <c r="G229" s="96"/>
      <c r="H229" s="96"/>
      <c r="I229" s="96"/>
      <c r="J229" s="96"/>
      <c r="K229" s="96"/>
      <c r="L229" s="96"/>
      <c r="M229" s="96"/>
      <c r="N229" s="96"/>
      <c r="O229" s="96"/>
      <c r="P229" s="96"/>
      <c r="Q229" s="96"/>
      <c r="R229" s="96"/>
      <c r="S229" s="96"/>
      <c r="T229" s="96">
        <v>1</v>
      </c>
      <c r="U229" s="110">
        <v>2</v>
      </c>
      <c r="V229" s="96">
        <v>3</v>
      </c>
      <c r="W229" s="110">
        <v>4</v>
      </c>
      <c r="X229" s="96">
        <v>5</v>
      </c>
      <c r="Y229" s="110">
        <v>6</v>
      </c>
      <c r="Z229" s="96">
        <v>7</v>
      </c>
      <c r="AA229" s="110">
        <v>8</v>
      </c>
      <c r="AB229" s="96">
        <v>9</v>
      </c>
      <c r="AC229" s="110">
        <v>10</v>
      </c>
      <c r="AD229" s="96">
        <v>11</v>
      </c>
      <c r="AE229" s="110">
        <v>12</v>
      </c>
      <c r="AF229" s="96">
        <v>13</v>
      </c>
      <c r="AG229" s="110">
        <v>14</v>
      </c>
      <c r="AH229" s="96">
        <v>15</v>
      </c>
      <c r="AI229" s="110">
        <v>16</v>
      </c>
      <c r="AJ229" s="96">
        <v>17</v>
      </c>
      <c r="AK229" s="110">
        <v>18</v>
      </c>
      <c r="AL229" s="96">
        <v>19</v>
      </c>
      <c r="AM229" s="110">
        <v>20</v>
      </c>
      <c r="AN229" s="96">
        <v>21</v>
      </c>
      <c r="AO229" s="110">
        <v>22</v>
      </c>
      <c r="AP229" s="96">
        <v>23</v>
      </c>
      <c r="AQ229" s="110">
        <v>24</v>
      </c>
      <c r="AR229" s="96">
        <v>25</v>
      </c>
      <c r="AS229" s="110">
        <v>26</v>
      </c>
      <c r="AT229" s="96">
        <v>27</v>
      </c>
      <c r="AU229" s="110">
        <v>28</v>
      </c>
      <c r="AV229" s="96">
        <v>29</v>
      </c>
      <c r="AW229" s="110">
        <v>30</v>
      </c>
      <c r="AX229" s="96">
        <v>31</v>
      </c>
      <c r="AY229" s="110">
        <v>32</v>
      </c>
      <c r="AZ229" s="96">
        <v>33</v>
      </c>
      <c r="BA229" s="110">
        <v>34</v>
      </c>
      <c r="BB229" s="96">
        <v>35</v>
      </c>
      <c r="BC229" s="110">
        <v>36</v>
      </c>
      <c r="BD229" s="96">
        <v>37</v>
      </c>
      <c r="BE229" s="110">
        <v>38</v>
      </c>
      <c r="BF229" s="96">
        <v>39</v>
      </c>
      <c r="BG229" s="110">
        <v>40</v>
      </c>
      <c r="BH229" s="96">
        <v>41</v>
      </c>
      <c r="BI229" s="110">
        <v>42</v>
      </c>
    </row>
    <row r="230" spans="1:61" ht="13.5" hidden="1" customHeight="1"/>
    <row r="231" spans="1:61" hidden="1">
      <c r="A231" t="s">
        <v>36</v>
      </c>
      <c r="B231" s="3" t="s">
        <v>395</v>
      </c>
      <c r="C231" s="24" t="s">
        <v>83</v>
      </c>
      <c r="D231" s="3">
        <v>1</v>
      </c>
      <c r="E231" s="3" t="s">
        <v>86</v>
      </c>
      <c r="F231" s="3">
        <v>15</v>
      </c>
      <c r="G231" s="3" t="s">
        <v>87</v>
      </c>
      <c r="H231" s="3">
        <v>1</v>
      </c>
    </row>
    <row r="232" spans="1:61" hidden="1">
      <c r="A232" t="s">
        <v>37</v>
      </c>
      <c r="B232" s="3" t="s">
        <v>396</v>
      </c>
      <c r="C232" s="24" t="s">
        <v>84</v>
      </c>
      <c r="D232" s="3">
        <v>2</v>
      </c>
      <c r="E232" s="3" t="s">
        <v>85</v>
      </c>
      <c r="F232" s="3">
        <v>16</v>
      </c>
      <c r="H232" s="3">
        <v>2</v>
      </c>
    </row>
    <row r="233" spans="1:61" hidden="1">
      <c r="A233" t="s">
        <v>38</v>
      </c>
      <c r="B233" s="3" t="s">
        <v>397</v>
      </c>
      <c r="C233" s="24"/>
      <c r="D233" s="3">
        <v>3</v>
      </c>
      <c r="F233" s="3">
        <v>17</v>
      </c>
      <c r="H233" s="3">
        <v>3</v>
      </c>
    </row>
    <row r="234" spans="1:61" hidden="1">
      <c r="A234" t="s">
        <v>39</v>
      </c>
      <c r="B234" s="3" t="s">
        <v>250</v>
      </c>
      <c r="C234" s="24"/>
      <c r="D234" s="3">
        <v>4</v>
      </c>
      <c r="F234" s="3">
        <v>18</v>
      </c>
      <c r="H234" s="3">
        <v>4</v>
      </c>
    </row>
    <row r="235" spans="1:61" hidden="1">
      <c r="A235" t="s">
        <v>40</v>
      </c>
      <c r="B235" s="3" t="s">
        <v>398</v>
      </c>
      <c r="C235" s="24"/>
      <c r="F235" s="3">
        <v>19</v>
      </c>
      <c r="H235" s="3">
        <v>5</v>
      </c>
    </row>
    <row r="236" spans="1:61" hidden="1">
      <c r="A236" t="s">
        <v>41</v>
      </c>
      <c r="B236" s="3" t="s">
        <v>251</v>
      </c>
      <c r="C236" s="24"/>
      <c r="H236" s="3">
        <v>6</v>
      </c>
    </row>
    <row r="237" spans="1:61" hidden="1">
      <c r="A237" t="s">
        <v>42</v>
      </c>
      <c r="B237" s="3" t="s">
        <v>399</v>
      </c>
      <c r="C237" s="24"/>
      <c r="H237" s="3">
        <v>7</v>
      </c>
    </row>
    <row r="238" spans="1:61" hidden="1">
      <c r="A238" t="s">
        <v>43</v>
      </c>
      <c r="B238" s="3" t="s">
        <v>260</v>
      </c>
      <c r="C238" s="24"/>
      <c r="H238" s="3">
        <v>8</v>
      </c>
    </row>
    <row r="239" spans="1:61" hidden="1">
      <c r="A239" t="s">
        <v>44</v>
      </c>
      <c r="B239" s="3" t="s">
        <v>400</v>
      </c>
      <c r="C239" s="24"/>
      <c r="H239" s="3">
        <v>9</v>
      </c>
    </row>
    <row r="240" spans="1:61" hidden="1">
      <c r="A240" t="s">
        <v>45</v>
      </c>
      <c r="B240" s="3" t="s">
        <v>401</v>
      </c>
      <c r="C240" s="24"/>
      <c r="H240" s="3">
        <v>10</v>
      </c>
    </row>
    <row r="241" spans="1:8" hidden="1">
      <c r="A241" t="s">
        <v>46</v>
      </c>
      <c r="B241" s="3" t="s">
        <v>402</v>
      </c>
      <c r="C241" s="24"/>
      <c r="H241" s="3">
        <v>11</v>
      </c>
    </row>
    <row r="242" spans="1:8" hidden="1">
      <c r="A242" t="s">
        <v>47</v>
      </c>
      <c r="B242" s="3" t="s">
        <v>403</v>
      </c>
      <c r="C242" s="24"/>
      <c r="H242" s="3">
        <v>12</v>
      </c>
    </row>
    <row r="243" spans="1:8" hidden="1">
      <c r="A243" t="s">
        <v>48</v>
      </c>
      <c r="B243" s="3" t="s">
        <v>404</v>
      </c>
      <c r="C243" s="24"/>
      <c r="H243" s="3">
        <v>13</v>
      </c>
    </row>
    <row r="244" spans="1:8" hidden="1">
      <c r="A244" t="s">
        <v>49</v>
      </c>
      <c r="B244" s="3" t="s">
        <v>405</v>
      </c>
      <c r="C244" s="24"/>
      <c r="H244" s="3">
        <v>14</v>
      </c>
    </row>
    <row r="245" spans="1:8" hidden="1">
      <c r="A245" t="s">
        <v>54</v>
      </c>
      <c r="B245" s="3" t="s">
        <v>406</v>
      </c>
      <c r="C245" s="24"/>
      <c r="H245" s="3">
        <v>15</v>
      </c>
    </row>
    <row r="246" spans="1:8" hidden="1">
      <c r="A246" t="s">
        <v>50</v>
      </c>
      <c r="B246" s="3" t="s">
        <v>407</v>
      </c>
      <c r="H246" s="3">
        <v>16</v>
      </c>
    </row>
    <row r="247" spans="1:8" hidden="1">
      <c r="A247" t="s">
        <v>51</v>
      </c>
      <c r="B247" s="3" t="s">
        <v>408</v>
      </c>
      <c r="H247" s="3">
        <v>17</v>
      </c>
    </row>
    <row r="248" spans="1:8" hidden="1">
      <c r="A248" t="s">
        <v>52</v>
      </c>
      <c r="B248" s="3" t="s">
        <v>252</v>
      </c>
      <c r="H248" s="3">
        <v>18</v>
      </c>
    </row>
    <row r="249" spans="1:8" hidden="1">
      <c r="A249" t="s">
        <v>53</v>
      </c>
      <c r="B249" s="3" t="s">
        <v>409</v>
      </c>
      <c r="H249" s="3">
        <v>19</v>
      </c>
    </row>
    <row r="250" spans="1:8" hidden="1">
      <c r="A250" t="s">
        <v>55</v>
      </c>
      <c r="B250" s="3" t="s">
        <v>410</v>
      </c>
      <c r="C250" s="24"/>
      <c r="H250" s="3">
        <v>20</v>
      </c>
    </row>
    <row r="251" spans="1:8" hidden="1">
      <c r="A251" t="s">
        <v>56</v>
      </c>
      <c r="B251" s="3" t="s">
        <v>411</v>
      </c>
      <c r="C251" s="24"/>
      <c r="H251" s="3">
        <v>21</v>
      </c>
    </row>
    <row r="252" spans="1:8" hidden="1">
      <c r="A252" t="s">
        <v>57</v>
      </c>
      <c r="B252" s="3" t="s">
        <v>412</v>
      </c>
      <c r="C252" s="24"/>
      <c r="H252" s="3">
        <v>22</v>
      </c>
    </row>
    <row r="253" spans="1:8" hidden="1">
      <c r="A253" t="s">
        <v>58</v>
      </c>
      <c r="B253" s="3" t="s">
        <v>413</v>
      </c>
      <c r="C253" s="24"/>
      <c r="H253" s="3">
        <v>23</v>
      </c>
    </row>
    <row r="254" spans="1:8" hidden="1">
      <c r="A254" t="s">
        <v>59</v>
      </c>
      <c r="B254" s="3" t="s">
        <v>414</v>
      </c>
      <c r="C254" s="24"/>
      <c r="H254" s="3">
        <v>24</v>
      </c>
    </row>
    <row r="255" spans="1:8" hidden="1">
      <c r="A255" t="s">
        <v>60</v>
      </c>
      <c r="B255" s="3" t="s">
        <v>253</v>
      </c>
      <c r="C255" s="24"/>
      <c r="H255" s="3">
        <v>25</v>
      </c>
    </row>
    <row r="256" spans="1:8" hidden="1">
      <c r="A256" t="s">
        <v>61</v>
      </c>
      <c r="B256" s="3" t="s">
        <v>415</v>
      </c>
      <c r="C256" s="24"/>
      <c r="H256" s="3">
        <v>26</v>
      </c>
    </row>
    <row r="257" spans="1:8" hidden="1">
      <c r="A257" t="s">
        <v>62</v>
      </c>
      <c r="B257" s="3" t="s">
        <v>416</v>
      </c>
      <c r="C257" s="24"/>
      <c r="H257" s="3">
        <v>27</v>
      </c>
    </row>
    <row r="258" spans="1:8" hidden="1">
      <c r="A258" t="s">
        <v>63</v>
      </c>
      <c r="B258" s="3" t="s">
        <v>254</v>
      </c>
      <c r="C258" s="24"/>
      <c r="H258" s="3">
        <v>28</v>
      </c>
    </row>
    <row r="259" spans="1:8" hidden="1">
      <c r="A259" t="s">
        <v>64</v>
      </c>
      <c r="B259" s="3" t="s">
        <v>417</v>
      </c>
      <c r="C259" s="24"/>
      <c r="H259" s="3">
        <v>29</v>
      </c>
    </row>
    <row r="260" spans="1:8" hidden="1">
      <c r="A260" t="s">
        <v>65</v>
      </c>
      <c r="B260" s="3" t="s">
        <v>418</v>
      </c>
      <c r="C260" s="24"/>
      <c r="H260" s="3">
        <v>30</v>
      </c>
    </row>
    <row r="261" spans="1:8" hidden="1">
      <c r="A261" t="s">
        <v>66</v>
      </c>
      <c r="B261" s="3" t="s">
        <v>419</v>
      </c>
      <c r="C261" s="24"/>
      <c r="H261" s="3">
        <v>31</v>
      </c>
    </row>
    <row r="262" spans="1:8" hidden="1">
      <c r="A262" t="s">
        <v>67</v>
      </c>
      <c r="B262" s="3" t="s">
        <v>255</v>
      </c>
      <c r="C262" s="24"/>
      <c r="H262" s="3">
        <v>32</v>
      </c>
    </row>
    <row r="263" spans="1:8" hidden="1">
      <c r="A263" t="s">
        <v>68</v>
      </c>
      <c r="B263" s="3" t="s">
        <v>420</v>
      </c>
      <c r="C263" s="24"/>
      <c r="H263" s="3">
        <v>33</v>
      </c>
    </row>
    <row r="264" spans="1:8" hidden="1">
      <c r="A264" t="s">
        <v>69</v>
      </c>
      <c r="B264" s="3" t="s">
        <v>421</v>
      </c>
      <c r="C264" s="24"/>
      <c r="H264" s="3">
        <v>34</v>
      </c>
    </row>
    <row r="265" spans="1:8" hidden="1">
      <c r="A265" t="s">
        <v>70</v>
      </c>
      <c r="B265" s="3" t="s">
        <v>422</v>
      </c>
      <c r="C265" s="24"/>
      <c r="H265" s="3">
        <v>35</v>
      </c>
    </row>
    <row r="266" spans="1:8" hidden="1">
      <c r="A266" t="s">
        <v>71</v>
      </c>
      <c r="B266" s="3" t="s">
        <v>256</v>
      </c>
      <c r="C266" s="24"/>
      <c r="H266" s="3">
        <v>36</v>
      </c>
    </row>
    <row r="267" spans="1:8" hidden="1">
      <c r="A267" t="s">
        <v>72</v>
      </c>
      <c r="B267" s="3" t="s">
        <v>257</v>
      </c>
      <c r="C267" s="24"/>
      <c r="H267" s="3">
        <v>37</v>
      </c>
    </row>
    <row r="268" spans="1:8" hidden="1">
      <c r="A268" t="s">
        <v>73</v>
      </c>
      <c r="B268" s="3" t="s">
        <v>423</v>
      </c>
      <c r="C268" s="24"/>
      <c r="H268" s="3">
        <v>38</v>
      </c>
    </row>
    <row r="269" spans="1:8" hidden="1">
      <c r="A269" t="s">
        <v>74</v>
      </c>
      <c r="B269" s="3" t="s">
        <v>258</v>
      </c>
      <c r="C269" s="24"/>
      <c r="H269" s="3">
        <v>39</v>
      </c>
    </row>
    <row r="270" spans="1:8" hidden="1">
      <c r="A270" t="s">
        <v>75</v>
      </c>
      <c r="B270" s="3" t="s">
        <v>424</v>
      </c>
      <c r="C270" s="24"/>
      <c r="H270" s="3">
        <v>41</v>
      </c>
    </row>
    <row r="271" spans="1:8" hidden="1">
      <c r="A271" t="s">
        <v>76</v>
      </c>
      <c r="B271" s="3" t="s">
        <v>425</v>
      </c>
      <c r="C271" s="24"/>
      <c r="H271" s="3">
        <v>41</v>
      </c>
    </row>
    <row r="272" spans="1:8" hidden="1">
      <c r="A272" t="s">
        <v>77</v>
      </c>
      <c r="B272" s="3" t="s">
        <v>426</v>
      </c>
      <c r="C272" s="24"/>
      <c r="H272" s="3">
        <v>42</v>
      </c>
    </row>
    <row r="273" spans="1:8" hidden="1">
      <c r="A273" t="s">
        <v>78</v>
      </c>
      <c r="B273" s="3" t="s">
        <v>427</v>
      </c>
      <c r="C273" s="24"/>
      <c r="H273" s="3">
        <v>43</v>
      </c>
    </row>
    <row r="274" spans="1:8" hidden="1">
      <c r="A274" t="s">
        <v>79</v>
      </c>
      <c r="B274" s="3" t="s">
        <v>428</v>
      </c>
      <c r="C274" s="24"/>
      <c r="H274" s="3">
        <v>44</v>
      </c>
    </row>
    <row r="275" spans="1:8" hidden="1">
      <c r="A275" t="s">
        <v>80</v>
      </c>
      <c r="B275" s="3" t="s">
        <v>429</v>
      </c>
      <c r="C275" s="24"/>
      <c r="H275" s="3">
        <v>45</v>
      </c>
    </row>
    <row r="276" spans="1:8" hidden="1">
      <c r="A276" t="s">
        <v>81</v>
      </c>
      <c r="B276" s="3" t="s">
        <v>259</v>
      </c>
      <c r="C276" s="24"/>
      <c r="H276" s="3">
        <v>46</v>
      </c>
    </row>
    <row r="277" spans="1:8" ht="12.75" hidden="1" customHeight="1">
      <c r="A277" t="s">
        <v>82</v>
      </c>
      <c r="B277" s="3" t="s">
        <v>430</v>
      </c>
      <c r="C277" s="24"/>
      <c r="H277" s="3">
        <v>47</v>
      </c>
    </row>
    <row r="278" spans="1:8" ht="13.5" customHeight="1"/>
  </sheetData>
  <sheetProtection password="C8F9" sheet="1" objects="1" scenarios="1"/>
  <mergeCells count="420">
    <mergeCell ref="AH1:AH3"/>
    <mergeCell ref="AI1:AK3"/>
    <mergeCell ref="AL1:AN3"/>
    <mergeCell ref="L2:N4"/>
    <mergeCell ref="O2:R4"/>
    <mergeCell ref="AO2:AW2"/>
    <mergeCell ref="A1:E3"/>
    <mergeCell ref="L1:N1"/>
    <mergeCell ref="O1:R1"/>
    <mergeCell ref="AE1:AE3"/>
    <mergeCell ref="AF1:AF3"/>
    <mergeCell ref="AG1:AG3"/>
    <mergeCell ref="AX2:BF2"/>
    <mergeCell ref="BG2:BQ2"/>
    <mergeCell ref="AO3:AP3"/>
    <mergeCell ref="AQ3:AR3"/>
    <mergeCell ref="AX3:AY3"/>
    <mergeCell ref="AZ3:BA3"/>
    <mergeCell ref="BG3:BH3"/>
    <mergeCell ref="BI3:BJ3"/>
    <mergeCell ref="BO3:BQ3"/>
    <mergeCell ref="F10:L10"/>
    <mergeCell ref="M10:R10"/>
    <mergeCell ref="F11:L11"/>
    <mergeCell ref="M11:R11"/>
    <mergeCell ref="F12:L12"/>
    <mergeCell ref="M12:R12"/>
    <mergeCell ref="A6:I6"/>
    <mergeCell ref="J6:N6"/>
    <mergeCell ref="O6:Q6"/>
    <mergeCell ref="A8:B8"/>
    <mergeCell ref="C8:D12"/>
    <mergeCell ref="F8:P8"/>
    <mergeCell ref="Q8:R8"/>
    <mergeCell ref="A9:B12"/>
    <mergeCell ref="F9:P9"/>
    <mergeCell ref="Q9:R9"/>
    <mergeCell ref="P13:P14"/>
    <mergeCell ref="Q13:R14"/>
    <mergeCell ref="D14:E14"/>
    <mergeCell ref="A15:B15"/>
    <mergeCell ref="C15:K16"/>
    <mergeCell ref="L15:L16"/>
    <mergeCell ref="M15:M16"/>
    <mergeCell ref="N15:N16"/>
    <mergeCell ref="O15:O16"/>
    <mergeCell ref="P15:P16"/>
    <mergeCell ref="A13:B13"/>
    <mergeCell ref="C13:K13"/>
    <mergeCell ref="L13:L14"/>
    <mergeCell ref="M13:M14"/>
    <mergeCell ref="N13:N14"/>
    <mergeCell ref="O13:O14"/>
    <mergeCell ref="A19:B23"/>
    <mergeCell ref="D19:F23"/>
    <mergeCell ref="G19:I23"/>
    <mergeCell ref="J19:K23"/>
    <mergeCell ref="L20:L21"/>
    <mergeCell ref="M20:R21"/>
    <mergeCell ref="L22:L23"/>
    <mergeCell ref="M22:R23"/>
    <mergeCell ref="Q15:R16"/>
    <mergeCell ref="D17:F17"/>
    <mergeCell ref="G17:I17"/>
    <mergeCell ref="A18:B18"/>
    <mergeCell ref="C18:C23"/>
    <mergeCell ref="D18:F18"/>
    <mergeCell ref="G18:I18"/>
    <mergeCell ref="J18:K18"/>
    <mergeCell ref="L18:L19"/>
    <mergeCell ref="M18:R19"/>
    <mergeCell ref="M24:R25"/>
    <mergeCell ref="A25:B29"/>
    <mergeCell ref="D25:F29"/>
    <mergeCell ref="G25:I29"/>
    <mergeCell ref="J25:K29"/>
    <mergeCell ref="L26:L27"/>
    <mergeCell ref="M26:R27"/>
    <mergeCell ref="L28:L29"/>
    <mergeCell ref="M28:R29"/>
    <mergeCell ref="A24:B24"/>
    <mergeCell ref="C24:C29"/>
    <mergeCell ref="D24:F24"/>
    <mergeCell ref="G24:I24"/>
    <mergeCell ref="J24:K24"/>
    <mergeCell ref="L24:L25"/>
    <mergeCell ref="A30:B30"/>
    <mergeCell ref="C30:C33"/>
    <mergeCell ref="D30:F30"/>
    <mergeCell ref="G30:I30"/>
    <mergeCell ref="L30:R30"/>
    <mergeCell ref="A31:B33"/>
    <mergeCell ref="D31:F33"/>
    <mergeCell ref="G31:I33"/>
    <mergeCell ref="J31:J34"/>
    <mergeCell ref="K31:K34"/>
    <mergeCell ref="R31:R34"/>
    <mergeCell ref="A34:B34"/>
    <mergeCell ref="C34:I34"/>
    <mergeCell ref="C42:J42"/>
    <mergeCell ref="A43:G43"/>
    <mergeCell ref="I43:Q43"/>
    <mergeCell ref="L31:L34"/>
    <mergeCell ref="M31:M34"/>
    <mergeCell ref="N31:N34"/>
    <mergeCell ref="O31:O34"/>
    <mergeCell ref="P31:P34"/>
    <mergeCell ref="Q31:Q34"/>
    <mergeCell ref="A56:E58"/>
    <mergeCell ref="L56:N56"/>
    <mergeCell ref="O56:R56"/>
    <mergeCell ref="L57:N59"/>
    <mergeCell ref="O57:R59"/>
    <mergeCell ref="A61:I61"/>
    <mergeCell ref="J61:N61"/>
    <mergeCell ref="O61:Q61"/>
    <mergeCell ref="A46:E46"/>
    <mergeCell ref="F46:G46"/>
    <mergeCell ref="F48:H48"/>
    <mergeCell ref="A49:D55"/>
    <mergeCell ref="I49:R51"/>
    <mergeCell ref="F50:H50"/>
    <mergeCell ref="F53:H53"/>
    <mergeCell ref="I53:Q54"/>
    <mergeCell ref="R53:R54"/>
    <mergeCell ref="F66:L66"/>
    <mergeCell ref="M66:R66"/>
    <mergeCell ref="F67:L67"/>
    <mergeCell ref="M67:R67"/>
    <mergeCell ref="A63:B63"/>
    <mergeCell ref="F63:P63"/>
    <mergeCell ref="Q63:R63"/>
    <mergeCell ref="A64:B67"/>
    <mergeCell ref="F64:P64"/>
    <mergeCell ref="Q64:R64"/>
    <mergeCell ref="F65:L65"/>
    <mergeCell ref="M65:R65"/>
    <mergeCell ref="C63:D67"/>
    <mergeCell ref="P68:P69"/>
    <mergeCell ref="Q68:R69"/>
    <mergeCell ref="D69:E69"/>
    <mergeCell ref="A70:B70"/>
    <mergeCell ref="C70:K71"/>
    <mergeCell ref="L70:L71"/>
    <mergeCell ref="M70:M71"/>
    <mergeCell ref="N70:N71"/>
    <mergeCell ref="O70:O71"/>
    <mergeCell ref="P70:P71"/>
    <mergeCell ref="A68:B68"/>
    <mergeCell ref="C68:K68"/>
    <mergeCell ref="L68:L69"/>
    <mergeCell ref="M68:M69"/>
    <mergeCell ref="N68:N69"/>
    <mergeCell ref="O68:O69"/>
    <mergeCell ref="A74:B78"/>
    <mergeCell ref="D74:F78"/>
    <mergeCell ref="G74:I78"/>
    <mergeCell ref="J74:K78"/>
    <mergeCell ref="L75:L76"/>
    <mergeCell ref="M75:R76"/>
    <mergeCell ref="L77:L78"/>
    <mergeCell ref="M77:R78"/>
    <mergeCell ref="Q70:R71"/>
    <mergeCell ref="D72:F72"/>
    <mergeCell ref="G72:I72"/>
    <mergeCell ref="A73:B73"/>
    <mergeCell ref="C73:C78"/>
    <mergeCell ref="D73:F73"/>
    <mergeCell ref="G73:I73"/>
    <mergeCell ref="J73:K73"/>
    <mergeCell ref="L73:L74"/>
    <mergeCell ref="M73:R74"/>
    <mergeCell ref="M79:R80"/>
    <mergeCell ref="A80:B84"/>
    <mergeCell ref="D80:F84"/>
    <mergeCell ref="G80:I84"/>
    <mergeCell ref="J80:K84"/>
    <mergeCell ref="L81:L82"/>
    <mergeCell ref="M81:R82"/>
    <mergeCell ref="L83:L84"/>
    <mergeCell ref="M83:R84"/>
    <mergeCell ref="A79:B79"/>
    <mergeCell ref="C79:C84"/>
    <mergeCell ref="D79:F79"/>
    <mergeCell ref="G79:I79"/>
    <mergeCell ref="J79:K79"/>
    <mergeCell ref="L79:L80"/>
    <mergeCell ref="A85:B85"/>
    <mergeCell ref="C85:C88"/>
    <mergeCell ref="D85:F85"/>
    <mergeCell ref="G85:I85"/>
    <mergeCell ref="L85:R85"/>
    <mergeCell ref="A86:B88"/>
    <mergeCell ref="D86:F88"/>
    <mergeCell ref="G86:I88"/>
    <mergeCell ref="J86:J89"/>
    <mergeCell ref="K86:K89"/>
    <mergeCell ref="R86:R89"/>
    <mergeCell ref="A89:B89"/>
    <mergeCell ref="C89:I89"/>
    <mergeCell ref="C97:J97"/>
    <mergeCell ref="A98:G98"/>
    <mergeCell ref="I98:Q98"/>
    <mergeCell ref="L86:L89"/>
    <mergeCell ref="M86:M89"/>
    <mergeCell ref="N86:N89"/>
    <mergeCell ref="O86:O89"/>
    <mergeCell ref="P86:P89"/>
    <mergeCell ref="Q86:Q89"/>
    <mergeCell ref="A111:E113"/>
    <mergeCell ref="L111:N111"/>
    <mergeCell ref="O111:R111"/>
    <mergeCell ref="L112:N114"/>
    <mergeCell ref="O112:R114"/>
    <mergeCell ref="A116:I116"/>
    <mergeCell ref="J116:N116"/>
    <mergeCell ref="O116:Q116"/>
    <mergeCell ref="A101:E101"/>
    <mergeCell ref="F101:G101"/>
    <mergeCell ref="F103:H103"/>
    <mergeCell ref="A104:D110"/>
    <mergeCell ref="I104:R106"/>
    <mergeCell ref="F105:H105"/>
    <mergeCell ref="F108:H108"/>
    <mergeCell ref="I108:Q109"/>
    <mergeCell ref="R108:R109"/>
    <mergeCell ref="F121:L121"/>
    <mergeCell ref="M121:R121"/>
    <mergeCell ref="F122:L122"/>
    <mergeCell ref="M122:R122"/>
    <mergeCell ref="A118:B118"/>
    <mergeCell ref="F118:P118"/>
    <mergeCell ref="Q118:R118"/>
    <mergeCell ref="A119:B122"/>
    <mergeCell ref="F119:P119"/>
    <mergeCell ref="Q119:R119"/>
    <mergeCell ref="F120:L120"/>
    <mergeCell ref="M120:R120"/>
    <mergeCell ref="C118:D122"/>
    <mergeCell ref="P123:P124"/>
    <mergeCell ref="Q123:R124"/>
    <mergeCell ref="D124:E124"/>
    <mergeCell ref="A125:B125"/>
    <mergeCell ref="C125:K126"/>
    <mergeCell ref="L125:L126"/>
    <mergeCell ref="M125:M126"/>
    <mergeCell ref="N125:N126"/>
    <mergeCell ref="O125:O126"/>
    <mergeCell ref="P125:P126"/>
    <mergeCell ref="A123:B123"/>
    <mergeCell ref="C123:K123"/>
    <mergeCell ref="L123:L124"/>
    <mergeCell ref="M123:M124"/>
    <mergeCell ref="N123:N124"/>
    <mergeCell ref="O123:O124"/>
    <mergeCell ref="A129:B133"/>
    <mergeCell ref="D129:F133"/>
    <mergeCell ref="G129:I133"/>
    <mergeCell ref="J129:K133"/>
    <mergeCell ref="L130:L131"/>
    <mergeCell ref="M130:R131"/>
    <mergeCell ref="L132:L133"/>
    <mergeCell ref="M132:R133"/>
    <mergeCell ref="Q125:R126"/>
    <mergeCell ref="D127:F127"/>
    <mergeCell ref="G127:I127"/>
    <mergeCell ref="A128:B128"/>
    <mergeCell ref="C128:C133"/>
    <mergeCell ref="D128:F128"/>
    <mergeCell ref="G128:I128"/>
    <mergeCell ref="J128:K128"/>
    <mergeCell ref="L128:L129"/>
    <mergeCell ref="M128:R129"/>
    <mergeCell ref="M134:R135"/>
    <mergeCell ref="A135:B139"/>
    <mergeCell ref="D135:F139"/>
    <mergeCell ref="G135:I139"/>
    <mergeCell ref="J135:K139"/>
    <mergeCell ref="L136:L137"/>
    <mergeCell ref="M136:R137"/>
    <mergeCell ref="L138:L139"/>
    <mergeCell ref="M138:R139"/>
    <mergeCell ref="A134:B134"/>
    <mergeCell ref="C134:C139"/>
    <mergeCell ref="D134:F134"/>
    <mergeCell ref="G134:I134"/>
    <mergeCell ref="J134:K134"/>
    <mergeCell ref="L134:L135"/>
    <mergeCell ref="A140:B140"/>
    <mergeCell ref="C140:C143"/>
    <mergeCell ref="D140:F140"/>
    <mergeCell ref="G140:I140"/>
    <mergeCell ref="L140:R140"/>
    <mergeCell ref="A141:B143"/>
    <mergeCell ref="D141:F143"/>
    <mergeCell ref="G141:I143"/>
    <mergeCell ref="J141:J144"/>
    <mergeCell ref="K141:K144"/>
    <mergeCell ref="R141:R144"/>
    <mergeCell ref="A144:B144"/>
    <mergeCell ref="C144:I144"/>
    <mergeCell ref="C152:J152"/>
    <mergeCell ref="A153:G153"/>
    <mergeCell ref="I153:Q153"/>
    <mergeCell ref="L141:L144"/>
    <mergeCell ref="M141:M144"/>
    <mergeCell ref="N141:N144"/>
    <mergeCell ref="O141:O144"/>
    <mergeCell ref="P141:P144"/>
    <mergeCell ref="Q141:Q144"/>
    <mergeCell ref="A166:E168"/>
    <mergeCell ref="L166:N166"/>
    <mergeCell ref="O166:R166"/>
    <mergeCell ref="L167:N169"/>
    <mergeCell ref="O167:R169"/>
    <mergeCell ref="A171:I171"/>
    <mergeCell ref="J171:N171"/>
    <mergeCell ref="O171:Q171"/>
    <mergeCell ref="A156:E156"/>
    <mergeCell ref="F156:G156"/>
    <mergeCell ref="F158:H158"/>
    <mergeCell ref="A159:D165"/>
    <mergeCell ref="I159:R161"/>
    <mergeCell ref="F160:H160"/>
    <mergeCell ref="F163:H163"/>
    <mergeCell ref="I163:Q164"/>
    <mergeCell ref="R163:R164"/>
    <mergeCell ref="F176:L176"/>
    <mergeCell ref="M176:R176"/>
    <mergeCell ref="F177:L177"/>
    <mergeCell ref="M177:R177"/>
    <mergeCell ref="A173:B173"/>
    <mergeCell ref="F173:P173"/>
    <mergeCell ref="Q173:R173"/>
    <mergeCell ref="A174:B177"/>
    <mergeCell ref="F174:P174"/>
    <mergeCell ref="Q174:R174"/>
    <mergeCell ref="F175:L175"/>
    <mergeCell ref="M175:R175"/>
    <mergeCell ref="C173:D177"/>
    <mergeCell ref="P178:P179"/>
    <mergeCell ref="Q178:R179"/>
    <mergeCell ref="D179:E179"/>
    <mergeCell ref="A180:B180"/>
    <mergeCell ref="C180:K181"/>
    <mergeCell ref="L180:L181"/>
    <mergeCell ref="M180:M181"/>
    <mergeCell ref="N180:N181"/>
    <mergeCell ref="O180:O181"/>
    <mergeCell ref="P180:P181"/>
    <mergeCell ref="A178:B178"/>
    <mergeCell ref="C178:K178"/>
    <mergeCell ref="L178:L179"/>
    <mergeCell ref="M178:M179"/>
    <mergeCell ref="N178:N179"/>
    <mergeCell ref="O178:O179"/>
    <mergeCell ref="A184:B188"/>
    <mergeCell ref="D184:F188"/>
    <mergeCell ref="G184:I188"/>
    <mergeCell ref="J184:K188"/>
    <mergeCell ref="L185:L186"/>
    <mergeCell ref="M185:R186"/>
    <mergeCell ref="L187:L188"/>
    <mergeCell ref="M187:R188"/>
    <mergeCell ref="Q180:R181"/>
    <mergeCell ref="D182:F182"/>
    <mergeCell ref="G182:I182"/>
    <mergeCell ref="A183:B183"/>
    <mergeCell ref="C183:C188"/>
    <mergeCell ref="D183:F183"/>
    <mergeCell ref="G183:I183"/>
    <mergeCell ref="J183:K183"/>
    <mergeCell ref="L183:L184"/>
    <mergeCell ref="M183:R184"/>
    <mergeCell ref="M189:R190"/>
    <mergeCell ref="A190:B194"/>
    <mergeCell ref="D190:F194"/>
    <mergeCell ref="G190:I194"/>
    <mergeCell ref="J190:K194"/>
    <mergeCell ref="L191:L192"/>
    <mergeCell ref="M191:R192"/>
    <mergeCell ref="L193:L194"/>
    <mergeCell ref="M193:R194"/>
    <mergeCell ref="A189:B189"/>
    <mergeCell ref="C189:C194"/>
    <mergeCell ref="D189:F189"/>
    <mergeCell ref="G189:I189"/>
    <mergeCell ref="J189:K189"/>
    <mergeCell ref="L189:L190"/>
    <mergeCell ref="A195:B195"/>
    <mergeCell ref="C195:C198"/>
    <mergeCell ref="D195:F195"/>
    <mergeCell ref="G195:I195"/>
    <mergeCell ref="L195:R195"/>
    <mergeCell ref="A196:B198"/>
    <mergeCell ref="D196:F198"/>
    <mergeCell ref="G196:I198"/>
    <mergeCell ref="J196:J199"/>
    <mergeCell ref="K196:K199"/>
    <mergeCell ref="R196:R199"/>
    <mergeCell ref="A199:B199"/>
    <mergeCell ref="C199:I199"/>
    <mergeCell ref="C207:J207"/>
    <mergeCell ref="A208:G208"/>
    <mergeCell ref="I208:Q208"/>
    <mergeCell ref="L196:L199"/>
    <mergeCell ref="M196:M199"/>
    <mergeCell ref="N196:N199"/>
    <mergeCell ref="O196:O199"/>
    <mergeCell ref="P196:P199"/>
    <mergeCell ref="Q196:Q199"/>
    <mergeCell ref="A211:E211"/>
    <mergeCell ref="F211:G211"/>
    <mergeCell ref="F213:H213"/>
    <mergeCell ref="A214:D220"/>
    <mergeCell ref="I214:R216"/>
    <mergeCell ref="F215:H215"/>
    <mergeCell ref="F218:H218"/>
    <mergeCell ref="I218:Q219"/>
    <mergeCell ref="R218:R219"/>
  </mergeCells>
  <phoneticPr fontId="3"/>
  <conditionalFormatting sqref="F1:R5 A4:E5 J6:R6 A7:R7">
    <cfRule type="cellIs" dxfId="123" priority="127" stopIfTrue="1" operator="notEqual">
      <formula>""</formula>
    </cfRule>
  </conditionalFormatting>
  <conditionalFormatting sqref="F56:R60 A59:E60 A62:R62 J61:R61">
    <cfRule type="cellIs" dxfId="122" priority="125" stopIfTrue="1" operator="notEqual">
      <formula>""</formula>
    </cfRule>
  </conditionalFormatting>
  <conditionalFormatting sqref="F111:R115 A114:E115 A117:R117 J116:R116">
    <cfRule type="cellIs" dxfId="121" priority="123" stopIfTrue="1" operator="notEqual">
      <formula>""</formula>
    </cfRule>
  </conditionalFormatting>
  <conditionalFormatting sqref="F166:R170 A169:E170 A172:R172 J171:R171">
    <cfRule type="cellIs" dxfId="120" priority="121" stopIfTrue="1" operator="notEqual">
      <formula>""</formula>
    </cfRule>
  </conditionalFormatting>
  <conditionalFormatting sqref="F160:F163">
    <cfRule type="cellIs" dxfId="119" priority="77" stopIfTrue="1" operator="notEqual">
      <formula>""</formula>
    </cfRule>
  </conditionalFormatting>
  <conditionalFormatting sqref="S101:U101 A90:U97 S110:U110 V90:XFD110">
    <cfRule type="cellIs" dxfId="118" priority="94" stopIfTrue="1" operator="notEqual">
      <formula>""</formula>
    </cfRule>
  </conditionalFormatting>
  <conditionalFormatting sqref="R107">
    <cfRule type="cellIs" dxfId="117" priority="82" stopIfTrue="1" operator="notEqual">
      <formula>""</formula>
    </cfRule>
  </conditionalFormatting>
  <conditionalFormatting sqref="S102:U103 S107:U107 S98:U100">
    <cfRule type="cellIs" dxfId="116" priority="93" stopIfTrue="1" operator="notEqual">
      <formula>""</formula>
    </cfRule>
  </conditionalFormatting>
  <conditionalFormatting sqref="R108">
    <cfRule type="cellIs" dxfId="115" priority="81" stopIfTrue="1" operator="notEqual">
      <formula>""</formula>
    </cfRule>
  </conditionalFormatting>
  <conditionalFormatting sqref="R108">
    <cfRule type="cellIs" dxfId="114" priority="80" stopIfTrue="1" operator="notEqual">
      <formula>""</formula>
    </cfRule>
  </conditionalFormatting>
  <conditionalFormatting sqref="K156:R156 H156:I156 J158:P158 F158 E165:R165">
    <cfRule type="cellIs" dxfId="113" priority="79" stopIfTrue="1" operator="notEqual">
      <formula>""</formula>
    </cfRule>
  </conditionalFormatting>
  <conditionalFormatting sqref="A158:F158 Q158:R158 A159 E160:E163 E164:H164 E159:H159 A157:R157 G161:H162 A156:F156 A154:R155 A153 J162:Q162 H153:I153 R153">
    <cfRule type="cellIs" dxfId="112" priority="78" stopIfTrue="1" operator="notEqual">
      <formula>""</formula>
    </cfRule>
  </conditionalFormatting>
  <conditionalFormatting sqref="K46:U46 H46:I46 J48:P48 F48 A35:U42 E55:U55 V35:XFD55">
    <cfRule type="cellIs" dxfId="111" priority="102" stopIfTrue="1" operator="notEqual">
      <formula>""</formula>
    </cfRule>
  </conditionalFormatting>
  <conditionalFormatting sqref="F50:F53">
    <cfRule type="cellIs" dxfId="110" priority="100" stopIfTrue="1" operator="notEqual">
      <formula>""</formula>
    </cfRule>
  </conditionalFormatting>
  <conditionalFormatting sqref="A48:F48 Q48:U48 A49 E50:E53 E54:H54 E49:H49 A47:U47 G51:H52 A46:F46 A44:U45 A43 J52:Q52 S52:U52 H43:I43 R43:U43">
    <cfRule type="cellIs" dxfId="109" priority="101" stopIfTrue="1" operator="notEqual">
      <formula>""</formula>
    </cfRule>
  </conditionalFormatting>
  <conditionalFormatting sqref="R43">
    <cfRule type="cellIs" dxfId="108" priority="99" stopIfTrue="1" operator="notEqual">
      <formula>""</formula>
    </cfRule>
  </conditionalFormatting>
  <conditionalFormatting sqref="I49 I52:I53">
    <cfRule type="cellIs" dxfId="107" priority="98" stopIfTrue="1" operator="notEqual">
      <formula>""</formula>
    </cfRule>
  </conditionalFormatting>
  <conditionalFormatting sqref="R52">
    <cfRule type="cellIs" dxfId="106" priority="97" stopIfTrue="1" operator="notEqual">
      <formula>""</formula>
    </cfRule>
  </conditionalFormatting>
  <conditionalFormatting sqref="R53">
    <cfRule type="cellIs" dxfId="105" priority="95" stopIfTrue="1" operator="notEqual">
      <formula>""</formula>
    </cfRule>
  </conditionalFormatting>
  <conditionalFormatting sqref="R53">
    <cfRule type="cellIs" dxfId="104" priority="96" stopIfTrue="1" operator="notEqual">
      <formula>""</formula>
    </cfRule>
  </conditionalFormatting>
  <conditionalFormatting sqref="S156:U156 A145:U152 S165:U165 V145:XFD165">
    <cfRule type="cellIs" dxfId="103" priority="92" stopIfTrue="1" operator="notEqual">
      <formula>""</formula>
    </cfRule>
  </conditionalFormatting>
  <conditionalFormatting sqref="S157:U158 S162:U162 S153:U155">
    <cfRule type="cellIs" dxfId="102" priority="91" stopIfTrue="1" operator="notEqual">
      <formula>""</formula>
    </cfRule>
  </conditionalFormatting>
  <conditionalFormatting sqref="S211:U211 A200:U207 S220:U220 V200:XFD220">
    <cfRule type="cellIs" dxfId="101" priority="90" stopIfTrue="1" operator="notEqual">
      <formula>""</formula>
    </cfRule>
  </conditionalFormatting>
  <conditionalFormatting sqref="S212:U213 S217:U217 S208:U210">
    <cfRule type="cellIs" dxfId="100" priority="89" stopIfTrue="1" operator="notEqual">
      <formula>""</formula>
    </cfRule>
  </conditionalFormatting>
  <conditionalFormatting sqref="K101:R101 H101:I101 J103:P103 F103 E110:R110">
    <cfRule type="cellIs" dxfId="99" priority="87" stopIfTrue="1" operator="notEqual">
      <formula>""</formula>
    </cfRule>
  </conditionalFormatting>
  <conditionalFormatting sqref="F105:F108">
    <cfRule type="cellIs" dxfId="98" priority="85" stopIfTrue="1" operator="notEqual">
      <formula>""</formula>
    </cfRule>
  </conditionalFormatting>
  <conditionalFormatting sqref="A103:F103 Q103:R103 A104 E105:E108 E109:H109 E104:H104 A102:R102 G106:H107 A101:F101 A99:R100 A98 J107:Q107 H98:I98 R98">
    <cfRule type="cellIs" dxfId="97" priority="86" stopIfTrue="1" operator="notEqual">
      <formula>""</formula>
    </cfRule>
  </conditionalFormatting>
  <conditionalFormatting sqref="R98">
    <cfRule type="cellIs" dxfId="96" priority="84" stopIfTrue="1" operator="notEqual">
      <formula>""</formula>
    </cfRule>
  </conditionalFormatting>
  <conditionalFormatting sqref="I104 I107:I108">
    <cfRule type="cellIs" dxfId="95" priority="83" stopIfTrue="1" operator="notEqual">
      <formula>""</formula>
    </cfRule>
  </conditionalFormatting>
  <conditionalFormatting sqref="R153">
    <cfRule type="cellIs" dxfId="94" priority="76" stopIfTrue="1" operator="notEqual">
      <formula>""</formula>
    </cfRule>
  </conditionalFormatting>
  <conditionalFormatting sqref="I159 I162:I163">
    <cfRule type="cellIs" dxfId="93" priority="75" stopIfTrue="1" operator="notEqual">
      <formula>""</formula>
    </cfRule>
  </conditionalFormatting>
  <conditionalFormatting sqref="R162">
    <cfRule type="cellIs" dxfId="92" priority="74" stopIfTrue="1" operator="notEqual">
      <formula>""</formula>
    </cfRule>
  </conditionalFormatting>
  <conditionalFormatting sqref="R163">
    <cfRule type="cellIs" dxfId="91" priority="72" stopIfTrue="1" operator="notEqual">
      <formula>""</formula>
    </cfRule>
  </conditionalFormatting>
  <conditionalFormatting sqref="R163">
    <cfRule type="cellIs" dxfId="90" priority="73" stopIfTrue="1" operator="notEqual">
      <formula>""</formula>
    </cfRule>
  </conditionalFormatting>
  <conditionalFormatting sqref="K211:R211 H211:I211 J213:P213 F213 E220:R220">
    <cfRule type="cellIs" dxfId="89" priority="71" stopIfTrue="1" operator="notEqual">
      <formula>""</formula>
    </cfRule>
  </conditionalFormatting>
  <conditionalFormatting sqref="F215:F218">
    <cfRule type="cellIs" dxfId="88" priority="69" stopIfTrue="1" operator="notEqual">
      <formula>""</formula>
    </cfRule>
  </conditionalFormatting>
  <conditionalFormatting sqref="A213:F213 Q213:R213 A214 E215:E218 E219:H219 E214:H214 A212:R212 G216:H217 A211:F211 A209:R210 A208 J217:Q217 H208:I208 R208">
    <cfRule type="cellIs" dxfId="87" priority="70" stopIfTrue="1" operator="notEqual">
      <formula>""</formula>
    </cfRule>
  </conditionalFormatting>
  <conditionalFormatting sqref="R208">
    <cfRule type="cellIs" dxfId="86" priority="68" stopIfTrue="1" operator="notEqual">
      <formula>""</formula>
    </cfRule>
  </conditionalFormatting>
  <conditionalFormatting sqref="I214 I217:I218">
    <cfRule type="cellIs" dxfId="85" priority="67" stopIfTrue="1" operator="notEqual">
      <formula>""</formula>
    </cfRule>
  </conditionalFormatting>
  <conditionalFormatting sqref="R217">
    <cfRule type="cellIs" dxfId="84" priority="66" stopIfTrue="1" operator="notEqual">
      <formula>""</formula>
    </cfRule>
  </conditionalFormatting>
  <conditionalFormatting sqref="R218">
    <cfRule type="cellIs" dxfId="83" priority="64" stopIfTrue="1" operator="notEqual">
      <formula>""</formula>
    </cfRule>
  </conditionalFormatting>
  <conditionalFormatting sqref="R218">
    <cfRule type="cellIs" dxfId="82" priority="65" stopIfTrue="1" operator="notEqual">
      <formula>""</formula>
    </cfRule>
  </conditionalFormatting>
  <conditionalFormatting sqref="A6:I6">
    <cfRule type="cellIs" dxfId="81" priority="63" stopIfTrue="1" operator="notEqual">
      <formula>""</formula>
    </cfRule>
  </conditionalFormatting>
  <conditionalFormatting sqref="A61:I61">
    <cfRule type="cellIs" dxfId="80" priority="62" stopIfTrue="1" operator="notEqual">
      <formula>""</formula>
    </cfRule>
  </conditionalFormatting>
  <conditionalFormatting sqref="N31:R31 F22:R24 F20:M20 F21:L21 A19 C19:E23 A24:E24 A25 C32:I33 A31 C31:J31 Q8:Q9 L31 F8 M11:R11 A13:E13 A8:C8 A9:B12 E8:E12 F11 A15:E18 A14:C14 A30:R30 F12:R19 L28:R29 L27 L26:M26 C25:I29 L25:R25">
    <cfRule type="cellIs" dxfId="79" priority="35" stopIfTrue="1" operator="notEqual">
      <formula>""</formula>
    </cfRule>
  </conditionalFormatting>
  <conditionalFormatting sqref="M31">
    <cfRule type="cellIs" dxfId="78" priority="34" stopIfTrue="1" operator="notEqual">
      <formula>""</formula>
    </cfRule>
  </conditionalFormatting>
  <conditionalFormatting sqref="K31">
    <cfRule type="cellIs" dxfId="77" priority="33" stopIfTrue="1" operator="notEqual">
      <formula>""</formula>
    </cfRule>
  </conditionalFormatting>
  <conditionalFormatting sqref="C34">
    <cfRule type="cellIs" dxfId="76" priority="32" stopIfTrue="1" operator="notEqual">
      <formula>""</formula>
    </cfRule>
  </conditionalFormatting>
  <conditionalFormatting sqref="D14:E14">
    <cfRule type="cellIs" dxfId="75" priority="30" stopIfTrue="1" operator="notEqual">
      <formula>""</formula>
    </cfRule>
  </conditionalFormatting>
  <conditionalFormatting sqref="N86:R86 F77:R79 F75:M75 F76:L76 A74 C74:E78 A79:E79 A80 C87:I88 A86 C86:J86 Q63:Q64 L86 F63 M66:R66 A68:E68 A63:C63 A64:B67 E63:E67 F66 A70:E73 A69:C69 A85:R85 F67:R74 L83:R84 L82 L81:M81 C80:I84 L80:R80">
    <cfRule type="cellIs" dxfId="74" priority="29" stopIfTrue="1" operator="notEqual">
      <formula>""</formula>
    </cfRule>
  </conditionalFormatting>
  <conditionalFormatting sqref="M86">
    <cfRule type="cellIs" dxfId="73" priority="28" stopIfTrue="1" operator="notEqual">
      <formula>""</formula>
    </cfRule>
  </conditionalFormatting>
  <conditionalFormatting sqref="K86">
    <cfRule type="cellIs" dxfId="72" priority="27" stopIfTrue="1" operator="notEqual">
      <formula>""</formula>
    </cfRule>
  </conditionalFormatting>
  <conditionalFormatting sqref="C89">
    <cfRule type="cellIs" dxfId="71" priority="26" stopIfTrue="1" operator="notEqual">
      <formula>""</formula>
    </cfRule>
  </conditionalFormatting>
  <conditionalFormatting sqref="F65">
    <cfRule type="cellIs" dxfId="70" priority="25" stopIfTrue="1" operator="notEqual">
      <formula>""</formula>
    </cfRule>
  </conditionalFormatting>
  <conditionalFormatting sqref="D69:E69">
    <cfRule type="cellIs" dxfId="69" priority="24" stopIfTrue="1" operator="notEqual">
      <formula>""</formula>
    </cfRule>
  </conditionalFormatting>
  <conditionalFormatting sqref="N141:R141 F132:R134 F130:M130 F131:L131 A129 C129:E133 A134:E134 A135 C142:I143 A141 C141:J141 Q118:Q119 L141 F118 M121:R121 A123:E123 A118:C118 A119:B122 E118:E122 F121 A125:E128 A124:C124 A140:R140 F122:R129 L138:R139 L137 L136:M136 C135:I139 L135:R135">
    <cfRule type="cellIs" dxfId="68" priority="23" stopIfTrue="1" operator="notEqual">
      <formula>""</formula>
    </cfRule>
  </conditionalFormatting>
  <conditionalFormatting sqref="M141">
    <cfRule type="cellIs" dxfId="67" priority="22" stopIfTrue="1" operator="notEqual">
      <formula>""</formula>
    </cfRule>
  </conditionalFormatting>
  <conditionalFormatting sqref="K141">
    <cfRule type="cellIs" dxfId="66" priority="21" stopIfTrue="1" operator="notEqual">
      <formula>""</formula>
    </cfRule>
  </conditionalFormatting>
  <conditionalFormatting sqref="C144">
    <cfRule type="cellIs" dxfId="65" priority="20" stopIfTrue="1" operator="notEqual">
      <formula>""</formula>
    </cfRule>
  </conditionalFormatting>
  <conditionalFormatting sqref="F120">
    <cfRule type="cellIs" dxfId="64" priority="19" stopIfTrue="1" operator="notEqual">
      <formula>""</formula>
    </cfRule>
  </conditionalFormatting>
  <conditionalFormatting sqref="D124:E124">
    <cfRule type="cellIs" dxfId="63" priority="18" stopIfTrue="1" operator="notEqual">
      <formula>""</formula>
    </cfRule>
  </conditionalFormatting>
  <conditionalFormatting sqref="N196:R196 F187:R189 F185:M185 F186:L186 A184 C184:E188 A189:E189 A190 C197:I198 A196 C196:J196 Q173:Q174 L196 F173 M176:R176 A178:E178 A173:C173 A174:B177 E173:E177 F176 A180:E183 A179:C179 A195:R195 F177:R184 L193:R194 L192 L191:M191 C190:I194 L190:R190">
    <cfRule type="cellIs" dxfId="62" priority="17" stopIfTrue="1" operator="notEqual">
      <formula>""</formula>
    </cfRule>
  </conditionalFormatting>
  <conditionalFormatting sqref="M196">
    <cfRule type="cellIs" dxfId="61" priority="16" stopIfTrue="1" operator="notEqual">
      <formula>""</formula>
    </cfRule>
  </conditionalFormatting>
  <conditionalFormatting sqref="K196">
    <cfRule type="cellIs" dxfId="60" priority="15" stopIfTrue="1" operator="notEqual">
      <formula>""</formula>
    </cfRule>
  </conditionalFormatting>
  <conditionalFormatting sqref="C199">
    <cfRule type="cellIs" dxfId="59" priority="14" stopIfTrue="1" operator="notEqual">
      <formula>""</formula>
    </cfRule>
  </conditionalFormatting>
  <conditionalFormatting sqref="F175">
    <cfRule type="cellIs" dxfId="58" priority="13" stopIfTrue="1" operator="notEqual">
      <formula>""</formula>
    </cfRule>
  </conditionalFormatting>
  <conditionalFormatting sqref="D179:E179">
    <cfRule type="cellIs" dxfId="57" priority="12" stopIfTrue="1" operator="notEqual">
      <formula>""</formula>
    </cfRule>
  </conditionalFormatting>
  <conditionalFormatting sqref="A116:I116">
    <cfRule type="cellIs" dxfId="56" priority="11" stopIfTrue="1" operator="notEqual">
      <formula>""</formula>
    </cfRule>
  </conditionalFormatting>
  <conditionalFormatting sqref="A171:I171">
    <cfRule type="cellIs" dxfId="55" priority="10" stopIfTrue="1" operator="notEqual">
      <formula>""</formula>
    </cfRule>
  </conditionalFormatting>
  <conditionalFormatting sqref="F10">
    <cfRule type="cellIs" dxfId="54" priority="9" stopIfTrue="1" operator="notEqual">
      <formula>""</formula>
    </cfRule>
  </conditionalFormatting>
  <conditionalFormatting sqref="F9">
    <cfRule type="cellIs" dxfId="53" priority="8" stopIfTrue="1" operator="notEqual">
      <formula>""</formula>
    </cfRule>
  </conditionalFormatting>
  <conditionalFormatting sqref="F64">
    <cfRule type="cellIs" dxfId="52" priority="7" stopIfTrue="1" operator="notEqual">
      <formula>""</formula>
    </cfRule>
  </conditionalFormatting>
  <conditionalFormatting sqref="F119">
    <cfRule type="cellIs" dxfId="51" priority="6" stopIfTrue="1" operator="notEqual">
      <formula>""</formula>
    </cfRule>
  </conditionalFormatting>
  <conditionalFormatting sqref="F174">
    <cfRule type="cellIs" dxfId="50" priority="5" stopIfTrue="1" operator="notEqual">
      <formula>""</formula>
    </cfRule>
  </conditionalFormatting>
  <conditionalFormatting sqref="J25:K29">
    <cfRule type="cellIs" dxfId="49" priority="4" stopIfTrue="1" operator="notEqual">
      <formula>""</formula>
    </cfRule>
  </conditionalFormatting>
  <conditionalFormatting sqref="J80:K84">
    <cfRule type="cellIs" dxfId="48" priority="3" stopIfTrue="1" operator="notEqual">
      <formula>""</formula>
    </cfRule>
  </conditionalFormatting>
  <conditionalFormatting sqref="J135:K139">
    <cfRule type="cellIs" dxfId="47" priority="2" stopIfTrue="1" operator="notEqual">
      <formula>""</formula>
    </cfRule>
  </conditionalFormatting>
  <conditionalFormatting sqref="J190:K194">
    <cfRule type="cellIs" dxfId="46" priority="1" stopIfTrue="1" operator="notEqual">
      <formula>""</formula>
    </cfRule>
  </conditionalFormatting>
  <dataValidations count="11">
    <dataValidation type="textLength" imeMode="disabled" allowBlank="1" showInputMessage="1" showErrorMessage="1" error="長さが違います" sqref="C144:I144 C34:I34 C89:I89 C199:I199" xr:uid="{00000000-0002-0000-0500-000000000000}">
      <formula1>9</formula1>
      <formula2>10</formula2>
    </dataValidation>
    <dataValidation type="list" allowBlank="1" showInputMessage="1" showErrorMessage="1" sqref="A119:B122 A64:B67 A9:B12 A174:B177" xr:uid="{00000000-0002-0000-0500-000001000000}">
      <formula1>$A$231:$A$277</formula1>
    </dataValidation>
    <dataValidation type="whole" imeMode="halfAlpha" allowBlank="1" showInputMessage="1" showErrorMessage="1" sqref="Q141:Q144 Q86:Q89 Q31:Q34 Q196:Q199" xr:uid="{00000000-0002-0000-0500-000002000000}">
      <formula1>1</formula1>
      <formula2>31</formula2>
    </dataValidation>
    <dataValidation type="whole" imeMode="halfAlpha" allowBlank="1" showInputMessage="1" showErrorMessage="1" sqref="O141:O144 O86:O89 O31:O34 O196:O199" xr:uid="{00000000-0002-0000-0500-000003000000}">
      <formula1>1</formula1>
      <formula2>12</formula2>
    </dataValidation>
    <dataValidation imeMode="halfAlpha" allowBlank="1" showInputMessage="1" showErrorMessage="1" sqref="M77:R78 M83:R84 M132:R133 M138:R139 O123:O126 Q123:R126 M22:R23 M28:R29 D124:E124 O13:O16 Q13:R16 D14:E14 M13:M16 O68:O71 Q68:R71 M123:M126 D69:E69 M68:M71 M187:R188 M193:R194 O178:O181 Q178:R181 D179:E179 M178:M181" xr:uid="{00000000-0002-0000-0500-000004000000}"/>
    <dataValidation imeMode="on" allowBlank="1" showInputMessage="1" showErrorMessage="1" sqref="C70:K71 C125:K126 D73:I88 G67:L67 D128:I143 Q63 G122:L122 Q118 F63:F67 C15:K16 D18:I33 G12:L12 Q8 F118:F122 F173:F177 C13:K13 C68:K68 C123:K123 C178:K178 C180:K181 D183:I198 G177:L177 Q173 F8:F12" xr:uid="{00000000-0002-0000-0500-000005000000}"/>
    <dataValidation type="list" imeMode="off" allowBlank="1" showInputMessage="1" showErrorMessage="1" sqref="K86:K89 K141:K144 K31:K34 K196:K199" xr:uid="{00000000-0002-0000-0500-000006000000}">
      <formula1>$F$231:$F$235</formula1>
    </dataValidation>
    <dataValidation type="list" imeMode="off" allowBlank="1" showInputMessage="1" showErrorMessage="1" sqref="J86:J89 J141:J144 J31:J34 J196:J199" xr:uid="{00000000-0002-0000-0500-000007000000}">
      <formula1>$D$231:$D$234</formula1>
    </dataValidation>
    <dataValidation type="list" allowBlank="1" showInputMessage="1" showErrorMessage="1" sqref="J80:K84 J74:K78 J135:K139 J129:K133 J25:K29 J19:K23 J190:K194 J184:K188" xr:uid="{00000000-0002-0000-0500-000008000000}">
      <formula1>$C$231:$C$232</formula1>
    </dataValidation>
    <dataValidation type="list" allowBlank="1" showInputMessage="1" showErrorMessage="1" sqref="Q119:R119 Q9:R9 Q64:R64 C18:C33 C73:C88 C128:C143 C183:C198 Q174:R174" xr:uid="{00000000-0002-0000-0500-000009000000}">
      <formula1>$E$231:$E$232</formula1>
    </dataValidation>
    <dataValidation type="whole" imeMode="halfAlpha" allowBlank="1" showInputMessage="1" showErrorMessage="1" sqref="M141:M144 M86:M89 M31:M34 M196:M199" xr:uid="{00000000-0002-0000-0500-00000A000000}">
      <formula1>16</formula1>
      <formula2>20</formula2>
    </dataValidation>
  </dataValidations>
  <printOptions horizontalCentered="1"/>
  <pageMargins left="0.78740157480314965" right="0.59055118110236227" top="0.59055118110236227" bottom="0.39370078740157483" header="0.31496062992125984" footer="0.31496062992125984"/>
  <pageSetup paperSize="9" scale="79" fitToHeight="0" orientation="portrait" r:id="rId1"/>
  <headerFooter alignWithMargins="0"/>
  <rowBreaks count="3" manualBreakCount="3">
    <brk id="55" max="17" man="1"/>
    <brk id="110" max="17" man="1"/>
    <brk id="165" max="17" man="1"/>
  </rowBreaks>
  <colBreaks count="1" manualBreakCount="1">
    <brk id="18" max="179"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theme="0"/>
  </sheetPr>
  <dimension ref="A2:B9"/>
  <sheetViews>
    <sheetView workbookViewId="0"/>
  </sheetViews>
  <sheetFormatPr defaultColWidth="9" defaultRowHeight="18.75"/>
  <cols>
    <col min="1" max="1" width="4.75" style="279" customWidth="1"/>
    <col min="2" max="16384" width="9" style="279"/>
  </cols>
  <sheetData>
    <row r="2" spans="1:2">
      <c r="A2" s="279" t="s">
        <v>448</v>
      </c>
      <c r="B2" s="279" t="s">
        <v>449</v>
      </c>
    </row>
    <row r="3" spans="1:2">
      <c r="B3" s="279" t="s">
        <v>450</v>
      </c>
    </row>
    <row r="4" spans="1:2">
      <c r="B4" s="279" t="s">
        <v>451</v>
      </c>
    </row>
    <row r="6" spans="1:2">
      <c r="A6" s="279" t="s">
        <v>448</v>
      </c>
      <c r="B6" s="279" t="s">
        <v>454</v>
      </c>
    </row>
    <row r="8" spans="1:2">
      <c r="A8" s="279" t="s">
        <v>448</v>
      </c>
      <c r="B8" s="279" t="s">
        <v>455</v>
      </c>
    </row>
    <row r="9" spans="1:2">
      <c r="B9" s="279" t="s">
        <v>456</v>
      </c>
    </row>
  </sheetData>
  <sheetProtection password="C8F9" sheet="1" objects="1" scenarios="1"/>
  <phoneticPr fontId="3"/>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0"/>
  </sheetPr>
  <dimension ref="A20:AF134"/>
  <sheetViews>
    <sheetView showGridLines="0" view="pageBreakPreview" zoomScaleNormal="100" zoomScaleSheetLayoutView="100" workbookViewId="0">
      <selection activeCell="A21" sqref="A21:E23"/>
    </sheetView>
  </sheetViews>
  <sheetFormatPr defaultColWidth="9" defaultRowHeight="13.5"/>
  <cols>
    <col min="1" max="1" width="4.375" style="144" customWidth="1"/>
    <col min="2" max="2" width="9.125" style="144" customWidth="1"/>
    <col min="3" max="3" width="5.25" style="208" customWidth="1"/>
    <col min="4" max="4" width="5.125" style="144" customWidth="1"/>
    <col min="5" max="5" width="5.25" style="144" customWidth="1"/>
    <col min="6" max="6" width="9.125" style="144" customWidth="1"/>
    <col min="7" max="11" width="6.625" style="144" customWidth="1"/>
    <col min="12" max="12" width="7.5" style="144" customWidth="1"/>
    <col min="13" max="20" width="4.125" style="144" customWidth="1"/>
    <col min="21" max="21" width="9" style="145" customWidth="1"/>
    <col min="22" max="24" width="9" style="144" customWidth="1"/>
    <col min="25" max="41" width="9" style="144"/>
    <col min="42" max="42" width="17.625" style="144" bestFit="1" customWidth="1"/>
    <col min="43" max="59" width="9" style="144"/>
    <col min="60" max="60" width="15.5" style="144" customWidth="1"/>
    <col min="61" max="16384" width="9" style="144"/>
  </cols>
  <sheetData>
    <row r="20" spans="1:32" ht="14.25" thickBot="1"/>
    <row r="21" spans="1:32" ht="17.25" customHeight="1">
      <c r="A21" s="694" t="s">
        <v>137</v>
      </c>
      <c r="B21" s="695"/>
      <c r="C21" s="695"/>
      <c r="D21" s="695"/>
      <c r="E21" s="696"/>
      <c r="G21" s="147"/>
      <c r="H21" s="147"/>
      <c r="I21" s="147"/>
      <c r="J21" s="147"/>
      <c r="K21" s="209"/>
      <c r="L21" s="148"/>
      <c r="M21" s="668" t="s">
        <v>35</v>
      </c>
      <c r="N21" s="668"/>
      <c r="O21" s="668"/>
      <c r="P21" s="668"/>
      <c r="Q21" s="669" t="s">
        <v>0</v>
      </c>
      <c r="R21" s="669"/>
      <c r="S21" s="669"/>
      <c r="T21" s="669"/>
      <c r="U21" s="210"/>
      <c r="V21" s="211"/>
      <c r="W21" s="209"/>
    </row>
    <row r="22" spans="1:32" ht="19.5" customHeight="1">
      <c r="A22" s="697"/>
      <c r="B22" s="698"/>
      <c r="C22" s="698"/>
      <c r="D22" s="698"/>
      <c r="E22" s="699"/>
      <c r="G22" s="147"/>
      <c r="H22" s="147"/>
      <c r="I22" s="147"/>
      <c r="J22" s="147"/>
      <c r="K22" s="212"/>
      <c r="L22" s="150"/>
      <c r="M22" s="670" t="s">
        <v>22</v>
      </c>
      <c r="N22" s="671"/>
      <c r="O22" s="671"/>
      <c r="P22" s="672"/>
      <c r="Q22" s="679" t="s">
        <v>22</v>
      </c>
      <c r="R22" s="679"/>
      <c r="S22" s="679"/>
      <c r="T22" s="679"/>
      <c r="U22" s="213"/>
      <c r="V22" s="214"/>
      <c r="W22" s="212"/>
    </row>
    <row r="23" spans="1:32" ht="18" customHeight="1" thickBot="1">
      <c r="A23" s="700"/>
      <c r="B23" s="701"/>
      <c r="C23" s="701"/>
      <c r="D23" s="701"/>
      <c r="E23" s="702"/>
      <c r="G23" s="152"/>
      <c r="H23" s="147"/>
      <c r="I23" s="147"/>
      <c r="J23" s="147"/>
      <c r="K23" s="212"/>
      <c r="L23" s="150"/>
      <c r="M23" s="673"/>
      <c r="N23" s="674"/>
      <c r="O23" s="674"/>
      <c r="P23" s="675"/>
      <c r="Q23" s="680"/>
      <c r="R23" s="680"/>
      <c r="S23" s="680"/>
      <c r="T23" s="680"/>
      <c r="U23" s="213"/>
      <c r="V23" s="214"/>
      <c r="W23" s="212"/>
    </row>
    <row r="24" spans="1:32" ht="14.25" thickBot="1">
      <c r="A24" s="147"/>
      <c r="B24" s="147"/>
      <c r="C24" s="211"/>
      <c r="D24" s="147"/>
      <c r="E24" s="147"/>
      <c r="F24" s="147"/>
      <c r="G24" s="147"/>
      <c r="H24" s="147"/>
      <c r="I24" s="147"/>
      <c r="J24" s="147"/>
      <c r="K24" s="215"/>
      <c r="L24" s="154"/>
      <c r="M24" s="676"/>
      <c r="N24" s="677"/>
      <c r="O24" s="677"/>
      <c r="P24" s="678"/>
      <c r="Q24" s="681"/>
      <c r="R24" s="681"/>
      <c r="S24" s="681"/>
      <c r="T24" s="681"/>
      <c r="U24" s="213"/>
      <c r="V24" s="214"/>
      <c r="W24" s="212"/>
      <c r="Y24" s="147"/>
    </row>
    <row r="25" spans="1:32" ht="5.0999999999999996" customHeight="1">
      <c r="A25" s="216"/>
      <c r="B25" s="156"/>
      <c r="C25" s="217"/>
      <c r="D25" s="156"/>
      <c r="E25" s="156"/>
      <c r="F25" s="156"/>
      <c r="G25" s="156"/>
      <c r="H25" s="156"/>
      <c r="I25" s="156"/>
      <c r="J25" s="156"/>
      <c r="K25" s="157"/>
      <c r="L25" s="157"/>
      <c r="M25" s="157"/>
      <c r="N25" s="157"/>
      <c r="O25" s="157"/>
      <c r="P25" s="157"/>
      <c r="Q25" s="157"/>
      <c r="R25" s="157"/>
      <c r="S25" s="157"/>
      <c r="T25" s="158"/>
      <c r="U25" s="166"/>
      <c r="V25" s="147"/>
      <c r="W25" s="147"/>
    </row>
    <row r="26" spans="1:32" ht="33.75" customHeight="1">
      <c r="A26" s="682" t="s">
        <v>318</v>
      </c>
      <c r="B26" s="683"/>
      <c r="C26" s="683"/>
      <c r="D26" s="683"/>
      <c r="E26" s="683"/>
      <c r="F26" s="683"/>
      <c r="G26" s="683"/>
      <c r="H26" s="683"/>
      <c r="I26" s="683"/>
      <c r="J26" s="684" t="s">
        <v>16</v>
      </c>
      <c r="K26" s="684"/>
      <c r="L26" s="684"/>
      <c r="M26" s="684"/>
      <c r="N26" s="684"/>
      <c r="O26" s="684"/>
      <c r="P26" s="685" t="s">
        <v>90</v>
      </c>
      <c r="Q26" s="686"/>
      <c r="R26" s="686"/>
      <c r="S26" s="687"/>
      <c r="T26" s="160"/>
      <c r="U26" s="218"/>
      <c r="V26" s="219"/>
      <c r="W26" s="147"/>
    </row>
    <row r="27" spans="1:32" ht="5.0999999999999996" customHeight="1">
      <c r="A27" s="161"/>
      <c r="B27" s="162"/>
      <c r="C27" s="220"/>
      <c r="D27" s="162"/>
      <c r="E27" s="162"/>
      <c r="F27" s="162"/>
      <c r="G27" s="162"/>
      <c r="H27" s="162"/>
      <c r="I27" s="162"/>
      <c r="J27" s="162"/>
      <c r="K27" s="163"/>
      <c r="L27" s="163"/>
      <c r="M27" s="163"/>
      <c r="N27" s="163"/>
      <c r="O27" s="163"/>
      <c r="P27" s="163"/>
      <c r="Q27" s="163"/>
      <c r="R27" s="163"/>
      <c r="S27" s="163"/>
      <c r="T27" s="164"/>
      <c r="U27" s="166"/>
      <c r="V27" s="147"/>
      <c r="W27" s="147"/>
    </row>
    <row r="28" spans="1:32" ht="12.75" customHeight="1">
      <c r="A28" s="688" t="s">
        <v>1</v>
      </c>
      <c r="B28" s="615"/>
      <c r="C28" s="221"/>
      <c r="D28" s="689" t="s">
        <v>8</v>
      </c>
      <c r="E28" s="623"/>
      <c r="F28" s="690" t="s">
        <v>320</v>
      </c>
      <c r="G28" s="691"/>
      <c r="H28" s="691"/>
      <c r="I28" s="691"/>
      <c r="J28" s="691"/>
      <c r="K28" s="691"/>
      <c r="L28" s="691"/>
      <c r="M28" s="691"/>
      <c r="N28" s="691"/>
      <c r="O28" s="691"/>
      <c r="P28" s="691"/>
      <c r="Q28" s="691"/>
      <c r="R28" s="691"/>
      <c r="S28" s="692" t="s">
        <v>169</v>
      </c>
      <c r="T28" s="693"/>
      <c r="U28" s="166"/>
      <c r="W28" s="147"/>
      <c r="X28" s="167"/>
      <c r="AA28" s="145"/>
      <c r="AD28" s="145"/>
      <c r="AE28" s="145"/>
      <c r="AF28" s="145"/>
    </row>
    <row r="29" spans="1:32" ht="36" customHeight="1">
      <c r="A29" s="703" t="s">
        <v>48</v>
      </c>
      <c r="B29" s="704"/>
      <c r="C29" s="728" t="s">
        <v>190</v>
      </c>
      <c r="D29" s="601" t="s">
        <v>6</v>
      </c>
      <c r="E29" s="577"/>
      <c r="F29" s="709" t="s">
        <v>319</v>
      </c>
      <c r="G29" s="710"/>
      <c r="H29" s="710"/>
      <c r="I29" s="710"/>
      <c r="J29" s="710"/>
      <c r="K29" s="710"/>
      <c r="L29" s="710"/>
      <c r="M29" s="710"/>
      <c r="N29" s="710"/>
      <c r="O29" s="710"/>
      <c r="P29" s="710"/>
      <c r="Q29" s="710"/>
      <c r="R29" s="710"/>
      <c r="S29" s="571" t="s">
        <v>85</v>
      </c>
      <c r="T29" s="572"/>
      <c r="U29" s="159"/>
      <c r="X29" s="169"/>
      <c r="AA29" s="145"/>
      <c r="AD29" s="145"/>
      <c r="AE29" s="145"/>
      <c r="AF29" s="145"/>
    </row>
    <row r="30" spans="1:32" ht="19.5" customHeight="1">
      <c r="A30" s="705"/>
      <c r="B30" s="706"/>
      <c r="C30" s="728"/>
      <c r="D30" s="711" t="s">
        <v>343</v>
      </c>
      <c r="E30" s="712"/>
      <c r="F30" s="713" t="s">
        <v>323</v>
      </c>
      <c r="G30" s="714"/>
      <c r="H30" s="714"/>
      <c r="I30" s="714"/>
      <c r="J30" s="714"/>
      <c r="K30" s="714"/>
      <c r="L30" s="715"/>
      <c r="M30" s="716" t="s">
        <v>344</v>
      </c>
      <c r="N30" s="717"/>
      <c r="O30" s="717"/>
      <c r="P30" s="717"/>
      <c r="Q30" s="717"/>
      <c r="R30" s="717"/>
      <c r="S30" s="717"/>
      <c r="T30" s="718"/>
      <c r="U30" s="149"/>
      <c r="X30" s="169"/>
      <c r="AA30" s="145"/>
      <c r="AD30" s="145"/>
      <c r="AE30" s="145"/>
      <c r="AF30" s="145"/>
    </row>
    <row r="31" spans="1:32" ht="36" customHeight="1">
      <c r="A31" s="705"/>
      <c r="B31" s="706"/>
      <c r="C31" s="728"/>
      <c r="D31" s="726" t="s">
        <v>4</v>
      </c>
      <c r="E31" s="712"/>
      <c r="F31" s="653" t="s">
        <v>321</v>
      </c>
      <c r="G31" s="654"/>
      <c r="H31" s="654"/>
      <c r="I31" s="654"/>
      <c r="J31" s="654"/>
      <c r="K31" s="654"/>
      <c r="L31" s="655"/>
      <c r="M31" s="249" t="s">
        <v>346</v>
      </c>
      <c r="N31" s="250"/>
      <c r="O31" s="250"/>
      <c r="P31" s="250"/>
      <c r="Q31" s="250"/>
      <c r="R31" s="250"/>
      <c r="S31" s="250"/>
      <c r="T31" s="251"/>
      <c r="U31" s="149"/>
      <c r="X31" s="169"/>
      <c r="AA31" s="145"/>
      <c r="AD31" s="145"/>
      <c r="AE31" s="145"/>
      <c r="AF31" s="145"/>
    </row>
    <row r="32" spans="1:32" ht="36" customHeight="1">
      <c r="A32" s="707"/>
      <c r="B32" s="708"/>
      <c r="C32" s="729"/>
      <c r="D32" s="719" t="s">
        <v>5</v>
      </c>
      <c r="E32" s="720"/>
      <c r="F32" s="653" t="s">
        <v>322</v>
      </c>
      <c r="G32" s="654"/>
      <c r="H32" s="654"/>
      <c r="I32" s="654"/>
      <c r="J32" s="654"/>
      <c r="K32" s="654"/>
      <c r="L32" s="655"/>
      <c r="M32" s="656" t="s">
        <v>33</v>
      </c>
      <c r="N32" s="657"/>
      <c r="O32" s="657"/>
      <c r="P32" s="657"/>
      <c r="Q32" s="657"/>
      <c r="R32" s="657"/>
      <c r="S32" s="657"/>
      <c r="T32" s="658"/>
      <c r="U32" s="149"/>
      <c r="X32" s="169"/>
      <c r="AA32" s="145"/>
      <c r="AD32" s="145"/>
      <c r="AE32" s="145"/>
      <c r="AF32" s="145"/>
    </row>
    <row r="33" spans="1:32" ht="16.5" customHeight="1">
      <c r="A33" s="622" t="s">
        <v>9</v>
      </c>
      <c r="B33" s="623"/>
      <c r="C33" s="618" t="s">
        <v>325</v>
      </c>
      <c r="D33" s="619"/>
      <c r="E33" s="619"/>
      <c r="F33" s="619"/>
      <c r="G33" s="619"/>
      <c r="H33" s="619"/>
      <c r="I33" s="619"/>
      <c r="J33" s="619"/>
      <c r="K33" s="621"/>
      <c r="L33" s="659" t="s">
        <v>91</v>
      </c>
      <c r="M33" s="661" t="s">
        <v>326</v>
      </c>
      <c r="N33" s="662"/>
      <c r="O33" s="600" t="s">
        <v>92</v>
      </c>
      <c r="P33" s="665" t="s">
        <v>327</v>
      </c>
      <c r="Q33" s="662"/>
      <c r="R33" s="600" t="s">
        <v>92</v>
      </c>
      <c r="S33" s="665" t="s">
        <v>139</v>
      </c>
      <c r="T33" s="666"/>
      <c r="U33" s="171"/>
      <c r="X33" s="169"/>
      <c r="AA33" s="145"/>
      <c r="AD33" s="145"/>
      <c r="AE33" s="145"/>
      <c r="AF33" s="145"/>
    </row>
    <row r="34" spans="1:32" ht="16.5" customHeight="1">
      <c r="A34" s="650" t="s">
        <v>14</v>
      </c>
      <c r="B34" s="577"/>
      <c r="C34" s="222" t="s">
        <v>3</v>
      </c>
      <c r="D34" s="721" t="s">
        <v>329</v>
      </c>
      <c r="E34" s="721"/>
      <c r="F34" s="175"/>
      <c r="G34" s="175"/>
      <c r="H34" s="175"/>
      <c r="I34" s="175"/>
      <c r="J34" s="175"/>
      <c r="K34" s="223"/>
      <c r="L34" s="660"/>
      <c r="M34" s="663"/>
      <c r="N34" s="664"/>
      <c r="O34" s="652"/>
      <c r="P34" s="664"/>
      <c r="Q34" s="664"/>
      <c r="R34" s="652"/>
      <c r="S34" s="664"/>
      <c r="T34" s="667"/>
      <c r="U34" s="149"/>
      <c r="X34" s="169"/>
      <c r="AA34" s="145"/>
      <c r="AD34" s="145"/>
      <c r="AE34" s="145"/>
      <c r="AF34" s="145"/>
    </row>
    <row r="35" spans="1:32" ht="16.5" customHeight="1">
      <c r="A35" s="650"/>
      <c r="B35" s="577"/>
      <c r="C35" s="581" t="s">
        <v>324</v>
      </c>
      <c r="D35" s="603"/>
      <c r="E35" s="603"/>
      <c r="F35" s="603"/>
      <c r="G35" s="603"/>
      <c r="H35" s="603"/>
      <c r="I35" s="603"/>
      <c r="J35" s="603"/>
      <c r="K35" s="605"/>
      <c r="L35" s="659" t="s">
        <v>24</v>
      </c>
      <c r="M35" s="661" t="s">
        <v>326</v>
      </c>
      <c r="N35" s="662"/>
      <c r="O35" s="600" t="s">
        <v>92</v>
      </c>
      <c r="P35" s="665" t="s">
        <v>327</v>
      </c>
      <c r="Q35" s="662"/>
      <c r="R35" s="600" t="s">
        <v>92</v>
      </c>
      <c r="S35" s="665" t="s">
        <v>328</v>
      </c>
      <c r="T35" s="666"/>
      <c r="U35" s="171"/>
      <c r="X35" s="169"/>
      <c r="AA35" s="145"/>
      <c r="AD35" s="145"/>
      <c r="AE35" s="145"/>
      <c r="AF35" s="145"/>
    </row>
    <row r="36" spans="1:32" ht="16.5" customHeight="1">
      <c r="A36" s="651"/>
      <c r="B36" s="578"/>
      <c r="C36" s="583"/>
      <c r="D36" s="639"/>
      <c r="E36" s="639"/>
      <c r="F36" s="639"/>
      <c r="G36" s="639"/>
      <c r="H36" s="639"/>
      <c r="I36" s="639"/>
      <c r="J36" s="639"/>
      <c r="K36" s="595"/>
      <c r="L36" s="660"/>
      <c r="M36" s="663"/>
      <c r="N36" s="664"/>
      <c r="O36" s="652"/>
      <c r="P36" s="664"/>
      <c r="Q36" s="664"/>
      <c r="R36" s="652"/>
      <c r="S36" s="664"/>
      <c r="T36" s="667"/>
      <c r="U36" s="149"/>
      <c r="X36" s="169"/>
      <c r="AA36" s="145"/>
      <c r="AD36" s="145"/>
      <c r="AE36" s="145"/>
      <c r="AF36" s="145"/>
    </row>
    <row r="37" spans="1:32" ht="12.75" customHeight="1">
      <c r="A37" s="172"/>
      <c r="B37" s="173"/>
      <c r="C37" s="224" t="s">
        <v>31</v>
      </c>
      <c r="D37" s="724" t="s">
        <v>26</v>
      </c>
      <c r="E37" s="725"/>
      <c r="F37" s="725"/>
      <c r="G37" s="727" t="s">
        <v>7</v>
      </c>
      <c r="H37" s="725"/>
      <c r="I37" s="725"/>
      <c r="J37" s="722"/>
      <c r="K37" s="723"/>
      <c r="L37" s="182"/>
      <c r="M37" s="225"/>
      <c r="N37" s="185"/>
      <c r="O37" s="185"/>
      <c r="P37" s="185"/>
      <c r="Q37" s="185"/>
      <c r="R37" s="185"/>
      <c r="S37" s="185"/>
      <c r="T37" s="186"/>
      <c r="U37" s="187"/>
      <c r="X37" s="169"/>
      <c r="AA37" s="145"/>
      <c r="AD37" s="145"/>
      <c r="AE37" s="145"/>
      <c r="AF37" s="145"/>
    </row>
    <row r="38" spans="1:32" ht="12" customHeight="1">
      <c r="A38" s="622" t="s">
        <v>8</v>
      </c>
      <c r="B38" s="623"/>
      <c r="C38" s="617" t="s">
        <v>85</v>
      </c>
      <c r="D38" s="618" t="s">
        <v>332</v>
      </c>
      <c r="E38" s="619"/>
      <c r="F38" s="619"/>
      <c r="G38" s="620" t="s">
        <v>333</v>
      </c>
      <c r="H38" s="619"/>
      <c r="I38" s="619"/>
      <c r="J38" s="635" t="s">
        <v>263</v>
      </c>
      <c r="K38" s="636"/>
      <c r="L38" s="624" t="s">
        <v>18</v>
      </c>
      <c r="M38" s="626" t="s">
        <v>334</v>
      </c>
      <c r="N38" s="627"/>
      <c r="O38" s="627"/>
      <c r="P38" s="627"/>
      <c r="Q38" s="627"/>
      <c r="R38" s="627"/>
      <c r="S38" s="627"/>
      <c r="T38" s="628"/>
      <c r="U38" s="187"/>
      <c r="X38" s="169"/>
      <c r="AA38" s="145"/>
      <c r="AD38" s="145"/>
      <c r="AE38" s="145"/>
      <c r="AF38" s="145"/>
    </row>
    <row r="39" spans="1:32" ht="15" customHeight="1">
      <c r="A39" s="650" t="s">
        <v>13</v>
      </c>
      <c r="B39" s="577"/>
      <c r="C39" s="592"/>
      <c r="D39" s="637" t="s">
        <v>330</v>
      </c>
      <c r="E39" s="638"/>
      <c r="F39" s="638"/>
      <c r="G39" s="640" t="s">
        <v>331</v>
      </c>
      <c r="H39" s="638"/>
      <c r="I39" s="638"/>
      <c r="J39" s="642" t="s">
        <v>83</v>
      </c>
      <c r="K39" s="643"/>
      <c r="L39" s="625"/>
      <c r="M39" s="629"/>
      <c r="N39" s="630"/>
      <c r="O39" s="630"/>
      <c r="P39" s="630"/>
      <c r="Q39" s="630"/>
      <c r="R39" s="630"/>
      <c r="S39" s="630"/>
      <c r="T39" s="631"/>
      <c r="U39" s="187"/>
      <c r="X39" s="169"/>
      <c r="AA39" s="145"/>
      <c r="AD39" s="145"/>
      <c r="AE39" s="145"/>
      <c r="AF39" s="145"/>
    </row>
    <row r="40" spans="1:32" ht="15" customHeight="1">
      <c r="A40" s="650"/>
      <c r="B40" s="577"/>
      <c r="C40" s="592"/>
      <c r="D40" s="581"/>
      <c r="E40" s="603"/>
      <c r="F40" s="603"/>
      <c r="G40" s="604"/>
      <c r="H40" s="603"/>
      <c r="I40" s="603"/>
      <c r="J40" s="644"/>
      <c r="K40" s="645"/>
      <c r="L40" s="648" t="s">
        <v>19</v>
      </c>
      <c r="M40" s="626" t="s">
        <v>124</v>
      </c>
      <c r="N40" s="627"/>
      <c r="O40" s="627"/>
      <c r="P40" s="627"/>
      <c r="Q40" s="627"/>
      <c r="R40" s="627"/>
      <c r="S40" s="627"/>
      <c r="T40" s="628"/>
      <c r="U40" s="187"/>
      <c r="X40" s="169"/>
      <c r="AA40" s="145"/>
      <c r="AD40" s="145"/>
      <c r="AE40" s="145"/>
      <c r="AF40" s="145"/>
    </row>
    <row r="41" spans="1:32" ht="15" customHeight="1">
      <c r="A41" s="650"/>
      <c r="B41" s="577"/>
      <c r="C41" s="592"/>
      <c r="D41" s="581"/>
      <c r="E41" s="603"/>
      <c r="F41" s="603"/>
      <c r="G41" s="604"/>
      <c r="H41" s="603"/>
      <c r="I41" s="603"/>
      <c r="J41" s="644"/>
      <c r="K41" s="645"/>
      <c r="L41" s="649"/>
      <c r="M41" s="629"/>
      <c r="N41" s="630"/>
      <c r="O41" s="630"/>
      <c r="P41" s="630"/>
      <c r="Q41" s="630"/>
      <c r="R41" s="630"/>
      <c r="S41" s="630"/>
      <c r="T41" s="631"/>
      <c r="U41" s="187"/>
      <c r="X41" s="169"/>
      <c r="AA41" s="145"/>
      <c r="AD41" s="145"/>
      <c r="AE41" s="145"/>
      <c r="AF41" s="145"/>
    </row>
    <row r="42" spans="1:32" ht="15" customHeight="1">
      <c r="A42" s="650"/>
      <c r="B42" s="577"/>
      <c r="C42" s="592"/>
      <c r="D42" s="581"/>
      <c r="E42" s="603"/>
      <c r="F42" s="603"/>
      <c r="G42" s="604"/>
      <c r="H42" s="603"/>
      <c r="I42" s="603"/>
      <c r="J42" s="644"/>
      <c r="K42" s="645"/>
      <c r="L42" s="632" t="s">
        <v>123</v>
      </c>
      <c r="M42" s="626" t="s">
        <v>140</v>
      </c>
      <c r="N42" s="627"/>
      <c r="O42" s="627"/>
      <c r="P42" s="627"/>
      <c r="Q42" s="627"/>
      <c r="R42" s="627"/>
      <c r="S42" s="627"/>
      <c r="T42" s="628"/>
      <c r="U42" s="187"/>
      <c r="X42" s="169"/>
      <c r="AA42" s="145"/>
      <c r="AD42" s="145"/>
      <c r="AE42" s="145"/>
      <c r="AF42" s="145"/>
    </row>
    <row r="43" spans="1:32" ht="15" customHeight="1">
      <c r="A43" s="651"/>
      <c r="B43" s="578"/>
      <c r="C43" s="634"/>
      <c r="D43" s="583"/>
      <c r="E43" s="639"/>
      <c r="F43" s="639"/>
      <c r="G43" s="641"/>
      <c r="H43" s="639"/>
      <c r="I43" s="639"/>
      <c r="J43" s="646"/>
      <c r="K43" s="647"/>
      <c r="L43" s="633"/>
      <c r="M43" s="629"/>
      <c r="N43" s="630"/>
      <c r="O43" s="630"/>
      <c r="P43" s="630"/>
      <c r="Q43" s="630"/>
      <c r="R43" s="630"/>
      <c r="S43" s="630"/>
      <c r="T43" s="631"/>
      <c r="U43" s="187"/>
      <c r="X43" s="169"/>
      <c r="AA43" s="145"/>
      <c r="AD43" s="145"/>
      <c r="AE43" s="145"/>
      <c r="AF43" s="145"/>
    </row>
    <row r="44" spans="1:32" ht="12" customHeight="1">
      <c r="A44" s="622" t="s">
        <v>9</v>
      </c>
      <c r="B44" s="623"/>
      <c r="C44" s="617" t="s">
        <v>147</v>
      </c>
      <c r="D44" s="618" t="s">
        <v>337</v>
      </c>
      <c r="E44" s="619"/>
      <c r="F44" s="619"/>
      <c r="G44" s="620" t="s">
        <v>338</v>
      </c>
      <c r="H44" s="619"/>
      <c r="I44" s="619"/>
      <c r="J44" s="635" t="s">
        <v>263</v>
      </c>
      <c r="K44" s="636"/>
      <c r="L44" s="624" t="s">
        <v>18</v>
      </c>
      <c r="M44" s="626" t="s">
        <v>334</v>
      </c>
      <c r="N44" s="627"/>
      <c r="O44" s="627"/>
      <c r="P44" s="627"/>
      <c r="Q44" s="627"/>
      <c r="R44" s="627"/>
      <c r="S44" s="627"/>
      <c r="T44" s="628"/>
      <c r="U44" s="187"/>
      <c r="X44" s="169"/>
      <c r="AA44" s="145"/>
      <c r="AD44" s="145"/>
      <c r="AE44" s="145"/>
      <c r="AF44" s="145"/>
    </row>
    <row r="45" spans="1:32" ht="15" customHeight="1">
      <c r="A45" s="650" t="s">
        <v>15</v>
      </c>
      <c r="B45" s="577"/>
      <c r="C45" s="592"/>
      <c r="D45" s="637" t="s">
        <v>335</v>
      </c>
      <c r="E45" s="638"/>
      <c r="F45" s="638"/>
      <c r="G45" s="640" t="s">
        <v>336</v>
      </c>
      <c r="H45" s="638"/>
      <c r="I45" s="638"/>
      <c r="J45" s="642" t="s">
        <v>84</v>
      </c>
      <c r="K45" s="643"/>
      <c r="L45" s="625"/>
      <c r="M45" s="629"/>
      <c r="N45" s="630"/>
      <c r="O45" s="630"/>
      <c r="P45" s="630"/>
      <c r="Q45" s="630"/>
      <c r="R45" s="630"/>
      <c r="S45" s="630"/>
      <c r="T45" s="631"/>
      <c r="U45" s="187"/>
      <c r="X45" s="169"/>
      <c r="AA45" s="145"/>
      <c r="AD45" s="145"/>
      <c r="AE45" s="145"/>
      <c r="AF45" s="145"/>
    </row>
    <row r="46" spans="1:32" ht="15" customHeight="1">
      <c r="A46" s="650"/>
      <c r="B46" s="577"/>
      <c r="C46" s="592"/>
      <c r="D46" s="581"/>
      <c r="E46" s="603"/>
      <c r="F46" s="603"/>
      <c r="G46" s="604"/>
      <c r="H46" s="603"/>
      <c r="I46" s="603"/>
      <c r="J46" s="644"/>
      <c r="K46" s="645"/>
      <c r="L46" s="648" t="s">
        <v>19</v>
      </c>
      <c r="M46" s="626" t="s">
        <v>125</v>
      </c>
      <c r="N46" s="627"/>
      <c r="O46" s="627"/>
      <c r="P46" s="627"/>
      <c r="Q46" s="627"/>
      <c r="R46" s="627"/>
      <c r="S46" s="627"/>
      <c r="T46" s="628"/>
      <c r="X46" s="169"/>
      <c r="AA46" s="145"/>
      <c r="AD46" s="145"/>
      <c r="AE46" s="145"/>
      <c r="AF46" s="145"/>
    </row>
    <row r="47" spans="1:32" ht="15" customHeight="1">
      <c r="A47" s="650"/>
      <c r="B47" s="577"/>
      <c r="C47" s="592"/>
      <c r="D47" s="581"/>
      <c r="E47" s="603"/>
      <c r="F47" s="603"/>
      <c r="G47" s="604"/>
      <c r="H47" s="603"/>
      <c r="I47" s="603"/>
      <c r="J47" s="644"/>
      <c r="K47" s="645"/>
      <c r="L47" s="649"/>
      <c r="M47" s="629"/>
      <c r="N47" s="630"/>
      <c r="O47" s="630"/>
      <c r="P47" s="630"/>
      <c r="Q47" s="630"/>
      <c r="R47" s="630"/>
      <c r="S47" s="630"/>
      <c r="T47" s="631"/>
      <c r="U47" s="187"/>
      <c r="X47" s="189"/>
      <c r="AA47" s="145"/>
      <c r="AD47" s="145"/>
      <c r="AE47" s="145"/>
      <c r="AF47" s="145"/>
    </row>
    <row r="48" spans="1:32" ht="15" customHeight="1">
      <c r="A48" s="650"/>
      <c r="B48" s="577"/>
      <c r="C48" s="592"/>
      <c r="D48" s="581"/>
      <c r="E48" s="603"/>
      <c r="F48" s="603"/>
      <c r="G48" s="604"/>
      <c r="H48" s="603"/>
      <c r="I48" s="603"/>
      <c r="J48" s="644"/>
      <c r="K48" s="645"/>
      <c r="L48" s="632" t="s">
        <v>123</v>
      </c>
      <c r="M48" s="626" t="s">
        <v>141</v>
      </c>
      <c r="N48" s="627"/>
      <c r="O48" s="627"/>
      <c r="P48" s="627"/>
      <c r="Q48" s="627"/>
      <c r="R48" s="627"/>
      <c r="S48" s="627"/>
      <c r="T48" s="628"/>
      <c r="U48" s="187"/>
      <c r="X48" s="189"/>
      <c r="AA48" s="145"/>
      <c r="AD48" s="145"/>
      <c r="AE48" s="145"/>
      <c r="AF48" s="145"/>
    </row>
    <row r="49" spans="1:32" ht="15" customHeight="1">
      <c r="A49" s="651"/>
      <c r="B49" s="578"/>
      <c r="C49" s="634"/>
      <c r="D49" s="583"/>
      <c r="E49" s="639"/>
      <c r="F49" s="639"/>
      <c r="G49" s="641"/>
      <c r="H49" s="639"/>
      <c r="I49" s="639"/>
      <c r="J49" s="646"/>
      <c r="K49" s="647"/>
      <c r="L49" s="633"/>
      <c r="M49" s="629"/>
      <c r="N49" s="630"/>
      <c r="O49" s="630"/>
      <c r="P49" s="630"/>
      <c r="Q49" s="630"/>
      <c r="R49" s="630"/>
      <c r="S49" s="630"/>
      <c r="T49" s="631"/>
      <c r="U49" s="187"/>
      <c r="X49" s="189"/>
      <c r="AA49" s="145"/>
      <c r="AD49" s="145"/>
      <c r="AE49" s="145"/>
      <c r="AF49" s="145"/>
    </row>
    <row r="50" spans="1:32" ht="19.5" customHeight="1">
      <c r="A50" s="226" t="s">
        <v>10</v>
      </c>
      <c r="B50" s="227"/>
      <c r="C50" s="228" t="s">
        <v>31</v>
      </c>
      <c r="D50" s="611" t="s">
        <v>26</v>
      </c>
      <c r="E50" s="612"/>
      <c r="F50" s="612"/>
      <c r="G50" s="613" t="s">
        <v>7</v>
      </c>
      <c r="H50" s="612"/>
      <c r="I50" s="614"/>
      <c r="J50" s="188" t="s">
        <v>11</v>
      </c>
      <c r="K50" s="188" t="s">
        <v>12</v>
      </c>
      <c r="L50" s="615" t="s">
        <v>29</v>
      </c>
      <c r="M50" s="616"/>
      <c r="N50" s="616"/>
      <c r="O50" s="616"/>
      <c r="P50" s="616"/>
      <c r="Q50" s="616"/>
      <c r="R50" s="616"/>
      <c r="S50" s="585" t="s">
        <v>2</v>
      </c>
      <c r="T50" s="586"/>
      <c r="U50" s="187"/>
      <c r="X50" s="189"/>
      <c r="AA50" s="145"/>
      <c r="AD50" s="145"/>
      <c r="AE50" s="145"/>
      <c r="AF50" s="145"/>
    </row>
    <row r="51" spans="1:32" ht="12" customHeight="1">
      <c r="A51" s="589">
        <v>1</v>
      </c>
      <c r="B51" s="229" t="s">
        <v>30</v>
      </c>
      <c r="C51" s="617" t="s">
        <v>85</v>
      </c>
      <c r="D51" s="618" t="s">
        <v>173</v>
      </c>
      <c r="E51" s="619"/>
      <c r="F51" s="619"/>
      <c r="G51" s="620" t="s">
        <v>265</v>
      </c>
      <c r="H51" s="619"/>
      <c r="I51" s="621"/>
      <c r="J51" s="593">
        <v>2</v>
      </c>
      <c r="K51" s="593">
        <v>17</v>
      </c>
      <c r="L51" s="597" t="s">
        <v>93</v>
      </c>
      <c r="M51" s="573">
        <v>18</v>
      </c>
      <c r="N51" s="600" t="s">
        <v>94</v>
      </c>
      <c r="O51" s="573">
        <v>8</v>
      </c>
      <c r="P51" s="600" t="s">
        <v>95</v>
      </c>
      <c r="Q51" s="573">
        <v>3</v>
      </c>
      <c r="R51" s="576" t="s">
        <v>96</v>
      </c>
      <c r="S51" s="579" t="s">
        <v>119</v>
      </c>
      <c r="T51" s="580"/>
      <c r="U51" s="187"/>
      <c r="X51" s="189"/>
      <c r="AA51" s="145"/>
      <c r="AD51" s="145"/>
      <c r="AE51" s="145"/>
      <c r="AF51" s="145"/>
    </row>
    <row r="52" spans="1:32" ht="28.5" customHeight="1" thickBot="1">
      <c r="A52" s="590"/>
      <c r="B52" s="230" t="s">
        <v>150</v>
      </c>
      <c r="C52" s="592"/>
      <c r="D52" s="581" t="s">
        <v>172</v>
      </c>
      <c r="E52" s="603"/>
      <c r="F52" s="603"/>
      <c r="G52" s="604" t="s">
        <v>264</v>
      </c>
      <c r="H52" s="603"/>
      <c r="I52" s="605"/>
      <c r="J52" s="594"/>
      <c r="K52" s="594"/>
      <c r="L52" s="598"/>
      <c r="M52" s="574"/>
      <c r="N52" s="601"/>
      <c r="O52" s="574"/>
      <c r="P52" s="601"/>
      <c r="Q52" s="574"/>
      <c r="R52" s="577"/>
      <c r="S52" s="581"/>
      <c r="T52" s="582"/>
      <c r="U52" s="187"/>
      <c r="X52" s="189"/>
      <c r="AA52" s="145"/>
      <c r="AD52" s="145"/>
      <c r="AE52" s="145"/>
      <c r="AF52" s="145"/>
    </row>
    <row r="53" spans="1:32" ht="18.75" customHeight="1" thickBot="1">
      <c r="A53" s="591"/>
      <c r="B53" s="237" t="s">
        <v>117</v>
      </c>
      <c r="C53" s="606">
        <v>1111111111</v>
      </c>
      <c r="D53" s="607"/>
      <c r="E53" s="607"/>
      <c r="F53" s="607"/>
      <c r="G53" s="607"/>
      <c r="H53" s="607"/>
      <c r="I53" s="608"/>
      <c r="J53" s="595"/>
      <c r="K53" s="596"/>
      <c r="L53" s="599"/>
      <c r="M53" s="575"/>
      <c r="N53" s="602"/>
      <c r="O53" s="575"/>
      <c r="P53" s="602"/>
      <c r="Q53" s="575"/>
      <c r="R53" s="578"/>
      <c r="S53" s="583"/>
      <c r="T53" s="584"/>
      <c r="U53" s="187"/>
      <c r="X53" s="189"/>
      <c r="AA53" s="145"/>
      <c r="AD53" s="145"/>
      <c r="AE53" s="145"/>
      <c r="AF53" s="145"/>
    </row>
    <row r="54" spans="1:32" ht="12" customHeight="1">
      <c r="A54" s="589">
        <v>2</v>
      </c>
      <c r="B54" s="236" t="s">
        <v>30</v>
      </c>
      <c r="C54" s="592" t="s">
        <v>147</v>
      </c>
      <c r="D54" s="587" t="s">
        <v>130</v>
      </c>
      <c r="E54" s="588"/>
      <c r="F54" s="588"/>
      <c r="G54" s="609" t="s">
        <v>127</v>
      </c>
      <c r="H54" s="588"/>
      <c r="I54" s="610"/>
      <c r="J54" s="593">
        <v>2</v>
      </c>
      <c r="K54" s="593">
        <v>16</v>
      </c>
      <c r="L54" s="597" t="s">
        <v>93</v>
      </c>
      <c r="M54" s="573">
        <v>19</v>
      </c>
      <c r="N54" s="600" t="s">
        <v>94</v>
      </c>
      <c r="O54" s="573">
        <v>3</v>
      </c>
      <c r="P54" s="600" t="s">
        <v>95</v>
      </c>
      <c r="Q54" s="573">
        <v>2</v>
      </c>
      <c r="R54" s="576" t="s">
        <v>96</v>
      </c>
      <c r="S54" s="579"/>
      <c r="T54" s="580"/>
      <c r="U54" s="187"/>
      <c r="X54" s="189"/>
      <c r="AA54" s="145"/>
      <c r="AD54" s="145"/>
      <c r="AE54" s="145"/>
      <c r="AF54" s="145"/>
    </row>
    <row r="55" spans="1:32" ht="28.5" customHeight="1" thickBot="1">
      <c r="A55" s="590"/>
      <c r="B55" s="230" t="s">
        <v>150</v>
      </c>
      <c r="C55" s="592"/>
      <c r="D55" s="581" t="s">
        <v>128</v>
      </c>
      <c r="E55" s="603"/>
      <c r="F55" s="603"/>
      <c r="G55" s="604" t="s">
        <v>126</v>
      </c>
      <c r="H55" s="603"/>
      <c r="I55" s="605"/>
      <c r="J55" s="594"/>
      <c r="K55" s="594"/>
      <c r="L55" s="598"/>
      <c r="M55" s="574"/>
      <c r="N55" s="601"/>
      <c r="O55" s="574"/>
      <c r="P55" s="601"/>
      <c r="Q55" s="574"/>
      <c r="R55" s="577"/>
      <c r="S55" s="581"/>
      <c r="T55" s="582"/>
      <c r="U55" s="187"/>
      <c r="X55" s="189"/>
      <c r="AA55" s="145"/>
      <c r="AD55" s="145"/>
      <c r="AE55" s="145"/>
      <c r="AF55" s="145"/>
    </row>
    <row r="56" spans="1:32" ht="18.75" customHeight="1" thickBot="1">
      <c r="A56" s="591"/>
      <c r="B56" s="237" t="s">
        <v>117</v>
      </c>
      <c r="C56" s="606">
        <v>2222222222</v>
      </c>
      <c r="D56" s="607"/>
      <c r="E56" s="607"/>
      <c r="F56" s="607"/>
      <c r="G56" s="607"/>
      <c r="H56" s="607"/>
      <c r="I56" s="608"/>
      <c r="J56" s="595"/>
      <c r="K56" s="596"/>
      <c r="L56" s="599"/>
      <c r="M56" s="575"/>
      <c r="N56" s="602"/>
      <c r="O56" s="575"/>
      <c r="P56" s="602"/>
      <c r="Q56" s="575"/>
      <c r="R56" s="578"/>
      <c r="S56" s="583"/>
      <c r="T56" s="584"/>
      <c r="U56" s="187"/>
      <c r="X56" s="189"/>
      <c r="AA56" s="145"/>
      <c r="AD56" s="145"/>
      <c r="AE56" s="145"/>
      <c r="AF56" s="145"/>
    </row>
    <row r="57" spans="1:32" ht="12" customHeight="1">
      <c r="A57" s="589">
        <v>3</v>
      </c>
      <c r="B57" s="236" t="s">
        <v>30</v>
      </c>
      <c r="C57" s="592" t="s">
        <v>85</v>
      </c>
      <c r="D57" s="587" t="s">
        <v>133</v>
      </c>
      <c r="E57" s="588"/>
      <c r="F57" s="588"/>
      <c r="G57" s="609" t="s">
        <v>131</v>
      </c>
      <c r="H57" s="588"/>
      <c r="I57" s="610"/>
      <c r="J57" s="593">
        <v>1</v>
      </c>
      <c r="K57" s="593">
        <v>16</v>
      </c>
      <c r="L57" s="597" t="s">
        <v>93</v>
      </c>
      <c r="M57" s="573">
        <v>19</v>
      </c>
      <c r="N57" s="600" t="s">
        <v>94</v>
      </c>
      <c r="O57" s="573">
        <v>6</v>
      </c>
      <c r="P57" s="600" t="s">
        <v>95</v>
      </c>
      <c r="Q57" s="573">
        <v>10</v>
      </c>
      <c r="R57" s="576" t="s">
        <v>96</v>
      </c>
      <c r="S57" s="579"/>
      <c r="T57" s="580"/>
      <c r="U57" s="187"/>
      <c r="X57" s="189"/>
      <c r="AA57" s="145"/>
      <c r="AD57" s="145"/>
      <c r="AE57" s="145"/>
      <c r="AF57" s="145"/>
    </row>
    <row r="58" spans="1:32" ht="28.5" customHeight="1" thickBot="1">
      <c r="A58" s="590"/>
      <c r="B58" s="230" t="s">
        <v>150</v>
      </c>
      <c r="C58" s="592"/>
      <c r="D58" s="581" t="s">
        <v>144</v>
      </c>
      <c r="E58" s="603"/>
      <c r="F58" s="603"/>
      <c r="G58" s="604" t="s">
        <v>129</v>
      </c>
      <c r="H58" s="603"/>
      <c r="I58" s="605"/>
      <c r="J58" s="594"/>
      <c r="K58" s="594"/>
      <c r="L58" s="598"/>
      <c r="M58" s="574"/>
      <c r="N58" s="601"/>
      <c r="O58" s="574"/>
      <c r="P58" s="601"/>
      <c r="Q58" s="574"/>
      <c r="R58" s="577"/>
      <c r="S58" s="581"/>
      <c r="T58" s="582"/>
      <c r="U58" s="187"/>
      <c r="X58" s="189"/>
      <c r="AA58" s="145"/>
      <c r="AD58" s="145"/>
      <c r="AE58" s="145"/>
      <c r="AF58" s="145"/>
    </row>
    <row r="59" spans="1:32" ht="18.75" customHeight="1" thickBot="1">
      <c r="A59" s="591"/>
      <c r="B59" s="237" t="s">
        <v>117</v>
      </c>
      <c r="C59" s="606">
        <v>3333333333</v>
      </c>
      <c r="D59" s="607"/>
      <c r="E59" s="607"/>
      <c r="F59" s="607"/>
      <c r="G59" s="607"/>
      <c r="H59" s="607"/>
      <c r="I59" s="608"/>
      <c r="J59" s="595"/>
      <c r="K59" s="596"/>
      <c r="L59" s="599"/>
      <c r="M59" s="575"/>
      <c r="N59" s="602"/>
      <c r="O59" s="575"/>
      <c r="P59" s="602"/>
      <c r="Q59" s="575"/>
      <c r="R59" s="578"/>
      <c r="S59" s="583"/>
      <c r="T59" s="584"/>
      <c r="U59" s="187"/>
      <c r="X59" s="189"/>
      <c r="AA59" s="145"/>
      <c r="AD59" s="145"/>
      <c r="AE59" s="145"/>
      <c r="AF59" s="145"/>
    </row>
    <row r="60" spans="1:32" ht="12" customHeight="1">
      <c r="A60" s="589">
        <v>4</v>
      </c>
      <c r="B60" s="236" t="s">
        <v>30</v>
      </c>
      <c r="C60" s="592" t="s">
        <v>147</v>
      </c>
      <c r="D60" s="587" t="s">
        <v>135</v>
      </c>
      <c r="E60" s="588"/>
      <c r="F60" s="588"/>
      <c r="G60" s="609" t="s">
        <v>132</v>
      </c>
      <c r="H60" s="588"/>
      <c r="I60" s="610"/>
      <c r="J60" s="593">
        <v>1</v>
      </c>
      <c r="K60" s="593">
        <v>15</v>
      </c>
      <c r="L60" s="597" t="s">
        <v>93</v>
      </c>
      <c r="M60" s="573">
        <v>20</v>
      </c>
      <c r="N60" s="600" t="s">
        <v>94</v>
      </c>
      <c r="O60" s="573">
        <v>1</v>
      </c>
      <c r="P60" s="600" t="s">
        <v>95</v>
      </c>
      <c r="Q60" s="573">
        <v>19</v>
      </c>
      <c r="R60" s="576" t="s">
        <v>96</v>
      </c>
      <c r="S60" s="579"/>
      <c r="T60" s="580"/>
      <c r="U60" s="187"/>
      <c r="X60" s="189"/>
      <c r="AA60" s="145"/>
      <c r="AD60" s="145"/>
      <c r="AE60" s="145"/>
      <c r="AF60" s="145"/>
    </row>
    <row r="61" spans="1:32" ht="28.5" customHeight="1" thickBot="1">
      <c r="A61" s="590"/>
      <c r="B61" s="230" t="s">
        <v>150</v>
      </c>
      <c r="C61" s="592"/>
      <c r="D61" s="581" t="s">
        <v>134</v>
      </c>
      <c r="E61" s="603"/>
      <c r="F61" s="603"/>
      <c r="G61" s="604" t="s">
        <v>143</v>
      </c>
      <c r="H61" s="603"/>
      <c r="I61" s="605"/>
      <c r="J61" s="594"/>
      <c r="K61" s="594"/>
      <c r="L61" s="598"/>
      <c r="M61" s="574"/>
      <c r="N61" s="601"/>
      <c r="O61" s="574"/>
      <c r="P61" s="601"/>
      <c r="Q61" s="574"/>
      <c r="R61" s="577"/>
      <c r="S61" s="581"/>
      <c r="T61" s="582"/>
      <c r="U61" s="187"/>
      <c r="X61" s="189"/>
      <c r="AA61" s="145"/>
      <c r="AD61" s="145"/>
      <c r="AE61" s="145"/>
      <c r="AF61" s="145"/>
    </row>
    <row r="62" spans="1:32" ht="18.75" customHeight="1" thickBot="1">
      <c r="A62" s="591"/>
      <c r="B62" s="237" t="s">
        <v>117</v>
      </c>
      <c r="C62" s="606">
        <v>4444444444</v>
      </c>
      <c r="D62" s="607"/>
      <c r="E62" s="607"/>
      <c r="F62" s="607"/>
      <c r="G62" s="607"/>
      <c r="H62" s="607"/>
      <c r="I62" s="608"/>
      <c r="J62" s="595"/>
      <c r="K62" s="596"/>
      <c r="L62" s="599"/>
      <c r="M62" s="575"/>
      <c r="N62" s="602"/>
      <c r="O62" s="575"/>
      <c r="P62" s="602"/>
      <c r="Q62" s="575"/>
      <c r="R62" s="578"/>
      <c r="S62" s="583"/>
      <c r="T62" s="584"/>
      <c r="U62" s="187"/>
      <c r="X62" s="189"/>
      <c r="AA62" s="145"/>
      <c r="AD62" s="145"/>
      <c r="AE62" s="145"/>
      <c r="AF62" s="145"/>
    </row>
    <row r="63" spans="1:32" s="193" customFormat="1" ht="18.75" customHeight="1">
      <c r="A63" s="190"/>
      <c r="B63" s="191" t="s">
        <v>238</v>
      </c>
      <c r="C63" s="192"/>
      <c r="D63" s="192"/>
      <c r="E63" s="192"/>
      <c r="F63" s="192"/>
      <c r="G63" s="192"/>
      <c r="H63" s="192"/>
      <c r="I63" s="192"/>
      <c r="J63" s="192"/>
      <c r="K63" s="192"/>
    </row>
    <row r="64" spans="1:32" s="193" customFormat="1" ht="15.75" customHeight="1">
      <c r="A64" s="190"/>
      <c r="B64" s="190"/>
      <c r="C64" s="191" t="s">
        <v>239</v>
      </c>
      <c r="D64" s="192"/>
      <c r="E64" s="192"/>
      <c r="F64" s="192"/>
      <c r="G64" s="192"/>
      <c r="H64" s="192"/>
      <c r="I64" s="192"/>
      <c r="J64" s="192"/>
      <c r="K64" s="192"/>
      <c r="L64" s="192"/>
      <c r="M64" s="192"/>
      <c r="N64" s="192"/>
      <c r="O64" s="192"/>
      <c r="P64" s="192"/>
      <c r="Q64" s="192"/>
    </row>
    <row r="65" spans="1:21" s="193" customFormat="1" ht="15.75" customHeight="1">
      <c r="A65" s="190"/>
      <c r="B65" s="190"/>
      <c r="C65" s="191" t="s">
        <v>240</v>
      </c>
      <c r="D65" s="192"/>
      <c r="E65" s="192"/>
      <c r="F65" s="192"/>
      <c r="G65" s="192"/>
      <c r="H65" s="192"/>
      <c r="I65" s="192"/>
      <c r="J65" s="192"/>
      <c r="K65" s="192"/>
      <c r="L65" s="192"/>
      <c r="M65" s="192"/>
      <c r="N65" s="192"/>
      <c r="O65" s="192"/>
      <c r="P65" s="192"/>
      <c r="Q65" s="192"/>
    </row>
    <row r="66" spans="1:21" s="193" customFormat="1" ht="15.75" customHeight="1">
      <c r="A66" s="190"/>
      <c r="B66" s="190"/>
      <c r="C66" s="191" t="s">
        <v>241</v>
      </c>
      <c r="D66" s="192"/>
      <c r="E66" s="192"/>
      <c r="F66" s="192"/>
      <c r="G66" s="192"/>
      <c r="H66" s="192"/>
      <c r="I66" s="192"/>
      <c r="J66" s="192"/>
      <c r="K66" s="192"/>
      <c r="L66" s="192"/>
      <c r="M66" s="192"/>
      <c r="N66" s="192"/>
      <c r="O66" s="192"/>
      <c r="P66" s="192"/>
      <c r="Q66" s="192"/>
    </row>
    <row r="67" spans="1:21" s="193" customFormat="1" ht="16.5" customHeight="1">
      <c r="A67" s="190"/>
      <c r="B67" s="190"/>
    </row>
    <row r="68" spans="1:21" s="193" customFormat="1" ht="18.75" customHeight="1">
      <c r="A68" s="190" t="s">
        <v>242</v>
      </c>
      <c r="B68" s="190"/>
    </row>
    <row r="69" spans="1:21" s="193" customFormat="1" ht="13.5" customHeight="1">
      <c r="A69" s="190"/>
      <c r="B69" s="190"/>
    </row>
    <row r="70" spans="1:21" s="193" customFormat="1" ht="18.75" customHeight="1">
      <c r="A70" s="190"/>
      <c r="B70" s="190"/>
      <c r="C70" s="730">
        <f ca="1">TODAY()</f>
        <v>45230</v>
      </c>
      <c r="D70" s="730"/>
      <c r="E70" s="730"/>
      <c r="F70" s="730"/>
      <c r="G70" s="730"/>
      <c r="H70" s="730"/>
      <c r="I70" s="730"/>
      <c r="J70" s="730"/>
      <c r="T70" s="194"/>
      <c r="U70" s="194"/>
    </row>
    <row r="71" spans="1:21" s="193" customFormat="1" ht="21.75" customHeight="1">
      <c r="A71" s="731" t="str">
        <f>T(F29)</f>
        <v>東京都立綾瀬総合高等学校</v>
      </c>
      <c r="B71" s="731"/>
      <c r="C71" s="731"/>
      <c r="D71" s="731"/>
      <c r="E71" s="731"/>
      <c r="F71" s="731"/>
      <c r="G71" s="731"/>
      <c r="H71" s="195" t="s">
        <v>243</v>
      </c>
      <c r="I71" s="732" t="s">
        <v>340</v>
      </c>
      <c r="J71" s="732"/>
      <c r="K71" s="732"/>
      <c r="L71" s="732"/>
      <c r="M71" s="732"/>
      <c r="N71" s="732"/>
      <c r="O71" s="732"/>
      <c r="P71" s="732"/>
      <c r="Q71" s="732"/>
      <c r="R71" s="193" t="s">
        <v>244</v>
      </c>
      <c r="S71" s="231"/>
      <c r="T71" s="196"/>
      <c r="U71" s="196"/>
    </row>
    <row r="72" spans="1:21" s="193" customFormat="1" ht="10.5" customHeight="1">
      <c r="A72" s="197"/>
      <c r="B72" s="197"/>
      <c r="C72" s="198"/>
      <c r="D72" s="198"/>
      <c r="E72" s="198"/>
      <c r="F72" s="198"/>
      <c r="G72" s="198"/>
      <c r="H72" s="198"/>
      <c r="I72" s="198"/>
      <c r="J72" s="198"/>
      <c r="K72" s="198"/>
      <c r="L72" s="198"/>
      <c r="M72" s="198"/>
      <c r="N72" s="198"/>
      <c r="O72" s="198"/>
      <c r="P72" s="198"/>
      <c r="Q72" s="198"/>
      <c r="R72" s="198"/>
      <c r="S72" s="198"/>
      <c r="T72" s="194"/>
      <c r="U72" s="194"/>
    </row>
    <row r="73" spans="1:21" s="193" customFormat="1" ht="10.5" customHeight="1">
      <c r="A73" s="190"/>
      <c r="B73" s="190"/>
      <c r="T73" s="194"/>
      <c r="U73" s="194"/>
    </row>
    <row r="74" spans="1:21" s="193" customFormat="1" ht="18.75" customHeight="1">
      <c r="A74" s="733" t="s">
        <v>248</v>
      </c>
      <c r="B74" s="733"/>
      <c r="C74" s="733"/>
      <c r="D74" s="733"/>
      <c r="E74" s="733"/>
      <c r="F74" s="734" t="str">
        <f>T(A29)</f>
        <v>東京都</v>
      </c>
      <c r="G74" s="734"/>
      <c r="H74" s="190" t="s">
        <v>249</v>
      </c>
      <c r="I74" s="199"/>
      <c r="K74" s="199"/>
      <c r="L74" s="199"/>
      <c r="M74" s="199"/>
      <c r="N74" s="199"/>
      <c r="O74" s="199"/>
      <c r="P74" s="199"/>
      <c r="Q74" s="199"/>
      <c r="R74" s="199"/>
      <c r="S74" s="199"/>
      <c r="T74" s="200"/>
      <c r="U74" s="200"/>
    </row>
    <row r="75" spans="1:21" s="193" customFormat="1" ht="10.5" customHeight="1">
      <c r="A75" s="190"/>
      <c r="B75" s="190"/>
      <c r="T75" s="194"/>
      <c r="U75" s="194"/>
    </row>
    <row r="76" spans="1:21" s="193" customFormat="1" ht="18.75" customHeight="1" thickBot="1">
      <c r="A76" s="190"/>
      <c r="B76" s="190"/>
      <c r="C76" s="190"/>
      <c r="F76" s="735">
        <f ca="1">TODAY()</f>
        <v>45230</v>
      </c>
      <c r="G76" s="735"/>
      <c r="H76" s="735"/>
      <c r="J76" s="201"/>
      <c r="K76" s="201"/>
      <c r="L76" s="201"/>
      <c r="M76" s="201"/>
      <c r="N76" s="201"/>
      <c r="O76" s="201"/>
      <c r="P76" s="201"/>
      <c r="T76" s="194"/>
      <c r="U76" s="194"/>
    </row>
    <row r="77" spans="1:21" s="193" customFormat="1" ht="14.25" customHeight="1" thickTop="1">
      <c r="A77" s="736" t="s">
        <v>245</v>
      </c>
      <c r="B77" s="737"/>
      <c r="C77" s="737"/>
      <c r="D77" s="737"/>
      <c r="E77" s="202"/>
      <c r="F77" s="203"/>
      <c r="G77" s="203"/>
      <c r="H77" s="204"/>
      <c r="I77" s="742" t="str">
        <f>T(A29)&amp;"高等学校体育連盟弓道専門部"</f>
        <v>東京都高等学校体育連盟弓道専門部</v>
      </c>
      <c r="J77" s="742"/>
      <c r="K77" s="742"/>
      <c r="L77" s="742"/>
      <c r="M77" s="742"/>
      <c r="N77" s="742"/>
      <c r="O77" s="742"/>
      <c r="P77" s="742"/>
      <c r="Q77" s="742"/>
      <c r="R77" s="742"/>
      <c r="S77" s="742"/>
      <c r="T77" s="205"/>
      <c r="U77" s="206"/>
    </row>
    <row r="78" spans="1:21" s="193" customFormat="1" ht="15.75" customHeight="1">
      <c r="A78" s="738"/>
      <c r="B78" s="739"/>
      <c r="C78" s="739"/>
      <c r="D78" s="739"/>
      <c r="E78" s="202"/>
      <c r="F78" s="734" t="s">
        <v>246</v>
      </c>
      <c r="G78" s="734"/>
      <c r="H78" s="734"/>
      <c r="I78" s="742"/>
      <c r="J78" s="742"/>
      <c r="K78" s="742"/>
      <c r="L78" s="742"/>
      <c r="M78" s="742"/>
      <c r="N78" s="742"/>
      <c r="O78" s="742"/>
      <c r="P78" s="742"/>
      <c r="Q78" s="742"/>
      <c r="R78" s="742"/>
      <c r="S78" s="742"/>
      <c r="T78" s="205"/>
      <c r="U78" s="206"/>
    </row>
    <row r="79" spans="1:21" s="193" customFormat="1" ht="10.5" customHeight="1">
      <c r="A79" s="738"/>
      <c r="B79" s="739"/>
      <c r="C79" s="739"/>
      <c r="D79" s="739"/>
      <c r="E79" s="202"/>
      <c r="G79" s="203"/>
      <c r="H79" s="204"/>
      <c r="I79" s="743"/>
      <c r="J79" s="743"/>
      <c r="K79" s="743"/>
      <c r="L79" s="743"/>
      <c r="M79" s="743"/>
      <c r="N79" s="743"/>
      <c r="O79" s="743"/>
      <c r="P79" s="743"/>
      <c r="Q79" s="743"/>
      <c r="R79" s="743"/>
      <c r="S79" s="743"/>
      <c r="T79" s="205"/>
      <c r="U79" s="206"/>
    </row>
    <row r="80" spans="1:21" s="193" customFormat="1" ht="13.5" customHeight="1">
      <c r="A80" s="738"/>
      <c r="B80" s="739"/>
      <c r="C80" s="739"/>
      <c r="D80" s="739"/>
      <c r="E80" s="202"/>
      <c r="G80" s="203"/>
      <c r="H80" s="204"/>
      <c r="N80" s="207"/>
      <c r="O80" s="207"/>
      <c r="P80" s="207"/>
      <c r="Q80" s="207"/>
      <c r="S80" s="232"/>
      <c r="T80" s="207"/>
      <c r="U80" s="207"/>
    </row>
    <row r="81" spans="1:21" s="193" customFormat="1" ht="21.75" customHeight="1">
      <c r="A81" s="738"/>
      <c r="B81" s="739"/>
      <c r="C81" s="739"/>
      <c r="D81" s="739"/>
      <c r="E81" s="202"/>
      <c r="F81" s="734" t="s">
        <v>247</v>
      </c>
      <c r="G81" s="734"/>
      <c r="H81" s="734"/>
      <c r="I81" s="744" t="s">
        <v>339</v>
      </c>
      <c r="J81" s="744"/>
      <c r="K81" s="744"/>
      <c r="L81" s="744"/>
      <c r="M81" s="744"/>
      <c r="N81" s="744"/>
      <c r="O81" s="744"/>
      <c r="P81" s="744"/>
      <c r="Q81" s="744"/>
      <c r="R81" s="734" t="s">
        <v>244</v>
      </c>
      <c r="S81" s="206"/>
      <c r="T81" s="206"/>
      <c r="U81" s="206"/>
    </row>
    <row r="82" spans="1:21" s="193" customFormat="1" ht="12.75" customHeight="1">
      <c r="A82" s="738"/>
      <c r="B82" s="739"/>
      <c r="C82" s="739"/>
      <c r="D82" s="739"/>
      <c r="E82" s="202"/>
      <c r="F82" s="203"/>
      <c r="G82" s="203"/>
      <c r="H82" s="204"/>
      <c r="I82" s="745"/>
      <c r="J82" s="745"/>
      <c r="K82" s="745"/>
      <c r="L82" s="745"/>
      <c r="M82" s="745"/>
      <c r="N82" s="745"/>
      <c r="O82" s="745"/>
      <c r="P82" s="745"/>
      <c r="Q82" s="745"/>
      <c r="R82" s="746"/>
      <c r="S82" s="233"/>
      <c r="T82" s="206"/>
      <c r="U82" s="206"/>
    </row>
    <row r="83" spans="1:21" s="193" customFormat="1" ht="7.5" customHeight="1" thickBot="1">
      <c r="A83" s="740"/>
      <c r="B83" s="741"/>
      <c r="C83" s="741"/>
      <c r="D83" s="741"/>
      <c r="E83" s="202"/>
      <c r="F83" s="203"/>
      <c r="G83" s="203"/>
      <c r="H83" s="204"/>
      <c r="U83" s="194"/>
    </row>
    <row r="84" spans="1:21" ht="14.25" thickTop="1"/>
    <row r="88" spans="1:21" hidden="1">
      <c r="A88" s="144" t="s">
        <v>36</v>
      </c>
      <c r="C88" s="208" t="s">
        <v>83</v>
      </c>
      <c r="D88" s="144">
        <v>1</v>
      </c>
      <c r="E88" s="144" t="s">
        <v>86</v>
      </c>
      <c r="F88" s="144">
        <v>15</v>
      </c>
      <c r="G88" s="144" t="s">
        <v>119</v>
      </c>
      <c r="H88" s="144">
        <v>1</v>
      </c>
    </row>
    <row r="89" spans="1:21" hidden="1">
      <c r="A89" s="144" t="s">
        <v>37</v>
      </c>
      <c r="C89" s="208" t="s">
        <v>84</v>
      </c>
      <c r="D89" s="144">
        <v>2</v>
      </c>
      <c r="E89" s="144" t="s">
        <v>85</v>
      </c>
      <c r="F89" s="144">
        <v>16</v>
      </c>
      <c r="H89" s="144">
        <v>2</v>
      </c>
    </row>
    <row r="90" spans="1:21" hidden="1">
      <c r="A90" s="144" t="s">
        <v>38</v>
      </c>
      <c r="D90" s="144">
        <v>3</v>
      </c>
      <c r="F90" s="144">
        <v>17</v>
      </c>
      <c r="H90" s="144">
        <v>3</v>
      </c>
    </row>
    <row r="91" spans="1:21" hidden="1">
      <c r="A91" s="144" t="s">
        <v>39</v>
      </c>
      <c r="D91" s="144">
        <v>4</v>
      </c>
      <c r="F91" s="144">
        <v>18</v>
      </c>
      <c r="H91" s="144">
        <v>4</v>
      </c>
    </row>
    <row r="92" spans="1:21" hidden="1">
      <c r="A92" s="144" t="s">
        <v>40</v>
      </c>
      <c r="F92" s="144">
        <v>19</v>
      </c>
      <c r="H92" s="144">
        <v>5</v>
      </c>
    </row>
    <row r="93" spans="1:21" hidden="1">
      <c r="A93" s="144" t="s">
        <v>41</v>
      </c>
      <c r="H93" s="144">
        <v>6</v>
      </c>
    </row>
    <row r="94" spans="1:21" hidden="1">
      <c r="A94" s="144" t="s">
        <v>42</v>
      </c>
      <c r="H94" s="144">
        <v>7</v>
      </c>
    </row>
    <row r="95" spans="1:21" hidden="1">
      <c r="A95" s="144" t="s">
        <v>43</v>
      </c>
      <c r="H95" s="144">
        <v>8</v>
      </c>
    </row>
    <row r="96" spans="1:21" hidden="1">
      <c r="A96" s="144" t="s">
        <v>44</v>
      </c>
      <c r="H96" s="144">
        <v>9</v>
      </c>
    </row>
    <row r="97" spans="1:8" hidden="1">
      <c r="A97" s="144" t="s">
        <v>45</v>
      </c>
      <c r="H97" s="144">
        <v>10</v>
      </c>
    </row>
    <row r="98" spans="1:8" hidden="1">
      <c r="A98" s="144" t="s">
        <v>46</v>
      </c>
      <c r="H98" s="144">
        <v>11</v>
      </c>
    </row>
    <row r="99" spans="1:8" hidden="1">
      <c r="A99" s="144" t="s">
        <v>47</v>
      </c>
      <c r="H99" s="144">
        <v>12</v>
      </c>
    </row>
    <row r="100" spans="1:8" hidden="1">
      <c r="A100" s="144" t="s">
        <v>48</v>
      </c>
      <c r="H100" s="144">
        <v>13</v>
      </c>
    </row>
    <row r="101" spans="1:8" hidden="1">
      <c r="A101" s="144" t="s">
        <v>49</v>
      </c>
      <c r="H101" s="144">
        <v>14</v>
      </c>
    </row>
    <row r="102" spans="1:8" hidden="1">
      <c r="A102" s="144" t="s">
        <v>54</v>
      </c>
      <c r="H102" s="144">
        <v>15</v>
      </c>
    </row>
    <row r="103" spans="1:8" hidden="1">
      <c r="A103" s="144" t="s">
        <v>50</v>
      </c>
      <c r="H103" s="144">
        <v>16</v>
      </c>
    </row>
    <row r="104" spans="1:8" hidden="1">
      <c r="A104" s="144" t="s">
        <v>51</v>
      </c>
      <c r="H104" s="144">
        <v>17</v>
      </c>
    </row>
    <row r="105" spans="1:8" hidden="1">
      <c r="A105" s="144" t="s">
        <v>52</v>
      </c>
      <c r="H105" s="144">
        <v>18</v>
      </c>
    </row>
    <row r="106" spans="1:8" hidden="1">
      <c r="A106" s="144" t="s">
        <v>53</v>
      </c>
      <c r="H106" s="144">
        <v>19</v>
      </c>
    </row>
    <row r="107" spans="1:8" hidden="1">
      <c r="A107" s="144" t="s">
        <v>55</v>
      </c>
      <c r="H107" s="144">
        <v>20</v>
      </c>
    </row>
    <row r="108" spans="1:8" hidden="1">
      <c r="A108" s="144" t="s">
        <v>56</v>
      </c>
      <c r="H108" s="144">
        <v>21</v>
      </c>
    </row>
    <row r="109" spans="1:8" hidden="1">
      <c r="A109" s="144" t="s">
        <v>57</v>
      </c>
      <c r="H109" s="144">
        <v>22</v>
      </c>
    </row>
    <row r="110" spans="1:8" hidden="1">
      <c r="A110" s="144" t="s">
        <v>58</v>
      </c>
      <c r="H110" s="144">
        <v>23</v>
      </c>
    </row>
    <row r="111" spans="1:8" hidden="1">
      <c r="A111" s="144" t="s">
        <v>59</v>
      </c>
      <c r="H111" s="144">
        <v>24</v>
      </c>
    </row>
    <row r="112" spans="1:8" hidden="1">
      <c r="A112" s="144" t="s">
        <v>60</v>
      </c>
      <c r="H112" s="144">
        <v>25</v>
      </c>
    </row>
    <row r="113" spans="1:8" hidden="1">
      <c r="A113" s="144" t="s">
        <v>61</v>
      </c>
      <c r="H113" s="144">
        <v>26</v>
      </c>
    </row>
    <row r="114" spans="1:8" hidden="1">
      <c r="A114" s="144" t="s">
        <v>62</v>
      </c>
      <c r="H114" s="144">
        <v>27</v>
      </c>
    </row>
    <row r="115" spans="1:8" hidden="1">
      <c r="A115" s="144" t="s">
        <v>63</v>
      </c>
      <c r="H115" s="144">
        <v>28</v>
      </c>
    </row>
    <row r="116" spans="1:8" hidden="1">
      <c r="A116" s="144" t="s">
        <v>64</v>
      </c>
      <c r="H116" s="144">
        <v>29</v>
      </c>
    </row>
    <row r="117" spans="1:8" hidden="1">
      <c r="A117" s="144" t="s">
        <v>65</v>
      </c>
      <c r="H117" s="144">
        <v>30</v>
      </c>
    </row>
    <row r="118" spans="1:8" hidden="1">
      <c r="A118" s="144" t="s">
        <v>66</v>
      </c>
      <c r="H118" s="144">
        <v>31</v>
      </c>
    </row>
    <row r="119" spans="1:8" hidden="1">
      <c r="A119" s="144" t="s">
        <v>67</v>
      </c>
      <c r="H119" s="144">
        <v>32</v>
      </c>
    </row>
    <row r="120" spans="1:8" hidden="1">
      <c r="A120" s="144" t="s">
        <v>68</v>
      </c>
      <c r="H120" s="144">
        <v>33</v>
      </c>
    </row>
    <row r="121" spans="1:8" hidden="1">
      <c r="A121" s="144" t="s">
        <v>69</v>
      </c>
      <c r="H121" s="144">
        <v>34</v>
      </c>
    </row>
    <row r="122" spans="1:8" hidden="1">
      <c r="A122" s="144" t="s">
        <v>70</v>
      </c>
      <c r="H122" s="144">
        <v>35</v>
      </c>
    </row>
    <row r="123" spans="1:8" hidden="1">
      <c r="A123" s="144" t="s">
        <v>71</v>
      </c>
      <c r="H123" s="144">
        <v>36</v>
      </c>
    </row>
    <row r="124" spans="1:8" hidden="1">
      <c r="A124" s="144" t="s">
        <v>72</v>
      </c>
      <c r="H124" s="144">
        <v>37</v>
      </c>
    </row>
    <row r="125" spans="1:8" hidden="1">
      <c r="A125" s="144" t="s">
        <v>73</v>
      </c>
      <c r="H125" s="144">
        <v>38</v>
      </c>
    </row>
    <row r="126" spans="1:8" hidden="1">
      <c r="A126" s="144" t="s">
        <v>74</v>
      </c>
      <c r="H126" s="144">
        <v>39</v>
      </c>
    </row>
    <row r="127" spans="1:8" hidden="1">
      <c r="A127" s="144" t="s">
        <v>75</v>
      </c>
      <c r="H127" s="144">
        <v>40</v>
      </c>
    </row>
    <row r="128" spans="1:8" hidden="1">
      <c r="A128" s="144" t="s">
        <v>76</v>
      </c>
      <c r="H128" s="144">
        <v>41</v>
      </c>
    </row>
    <row r="129" spans="1:8" hidden="1">
      <c r="A129" s="144" t="s">
        <v>77</v>
      </c>
      <c r="H129" s="144">
        <v>42</v>
      </c>
    </row>
    <row r="130" spans="1:8" hidden="1">
      <c r="A130" s="144" t="s">
        <v>78</v>
      </c>
      <c r="H130" s="144">
        <v>43</v>
      </c>
    </row>
    <row r="131" spans="1:8" hidden="1">
      <c r="A131" s="144" t="s">
        <v>79</v>
      </c>
      <c r="H131" s="144">
        <v>44</v>
      </c>
    </row>
    <row r="132" spans="1:8" hidden="1">
      <c r="A132" s="144" t="s">
        <v>80</v>
      </c>
      <c r="H132" s="144">
        <v>45</v>
      </c>
    </row>
    <row r="133" spans="1:8" hidden="1">
      <c r="A133" s="144" t="s">
        <v>81</v>
      </c>
      <c r="H133" s="144">
        <v>46</v>
      </c>
    </row>
    <row r="134" spans="1:8" hidden="1">
      <c r="A134" s="144" t="s">
        <v>82</v>
      </c>
      <c r="H134" s="144">
        <v>47</v>
      </c>
    </row>
  </sheetData>
  <sheetProtection password="C8F9" sheet="1" objects="1" scenarios="1"/>
  <mergeCells count="159">
    <mergeCell ref="A57:A59"/>
    <mergeCell ref="C57:C58"/>
    <mergeCell ref="J57:J59"/>
    <mergeCell ref="K57:K59"/>
    <mergeCell ref="L57:L59"/>
    <mergeCell ref="M57:M59"/>
    <mergeCell ref="N57:N59"/>
    <mergeCell ref="O57:O59"/>
    <mergeCell ref="P57:P59"/>
    <mergeCell ref="D58:F58"/>
    <mergeCell ref="C70:J70"/>
    <mergeCell ref="A71:G71"/>
    <mergeCell ref="I71:Q71"/>
    <mergeCell ref="A74:E74"/>
    <mergeCell ref="F74:G74"/>
    <mergeCell ref="F76:H76"/>
    <mergeCell ref="A77:D83"/>
    <mergeCell ref="I77:S79"/>
    <mergeCell ref="F78:H78"/>
    <mergeCell ref="F81:H81"/>
    <mergeCell ref="I81:Q82"/>
    <mergeCell ref="R81:R82"/>
    <mergeCell ref="J38:K38"/>
    <mergeCell ref="J37:K37"/>
    <mergeCell ref="C38:C43"/>
    <mergeCell ref="D39:F43"/>
    <mergeCell ref="G39:I43"/>
    <mergeCell ref="J39:K43"/>
    <mergeCell ref="D37:F37"/>
    <mergeCell ref="D31:E31"/>
    <mergeCell ref="F31:L31"/>
    <mergeCell ref="G37:I37"/>
    <mergeCell ref="C29:C32"/>
    <mergeCell ref="A54:A56"/>
    <mergeCell ref="C54:C55"/>
    <mergeCell ref="J54:J56"/>
    <mergeCell ref="K54:K56"/>
    <mergeCell ref="L54:L56"/>
    <mergeCell ref="M54:M56"/>
    <mergeCell ref="N54:N56"/>
    <mergeCell ref="O54:O56"/>
    <mergeCell ref="P54:P56"/>
    <mergeCell ref="D55:F55"/>
    <mergeCell ref="G55:I55"/>
    <mergeCell ref="C56:I56"/>
    <mergeCell ref="M42:T43"/>
    <mergeCell ref="M21:P21"/>
    <mergeCell ref="Q21:T21"/>
    <mergeCell ref="M22:P24"/>
    <mergeCell ref="Q22:T24"/>
    <mergeCell ref="A26:I26"/>
    <mergeCell ref="J26:O26"/>
    <mergeCell ref="P26:S26"/>
    <mergeCell ref="A28:B28"/>
    <mergeCell ref="D28:E28"/>
    <mergeCell ref="F28:R28"/>
    <mergeCell ref="S28:T28"/>
    <mergeCell ref="A21:E23"/>
    <mergeCell ref="A29:B32"/>
    <mergeCell ref="D29:E29"/>
    <mergeCell ref="F29:R29"/>
    <mergeCell ref="D30:E30"/>
    <mergeCell ref="F30:L30"/>
    <mergeCell ref="M30:T30"/>
    <mergeCell ref="D32:E32"/>
    <mergeCell ref="D34:E34"/>
    <mergeCell ref="C35:K36"/>
    <mergeCell ref="L35:L36"/>
    <mergeCell ref="M35:N36"/>
    <mergeCell ref="O35:O36"/>
    <mergeCell ref="F32:L32"/>
    <mergeCell ref="M32:T32"/>
    <mergeCell ref="A33:B33"/>
    <mergeCell ref="C33:K33"/>
    <mergeCell ref="L33:L34"/>
    <mergeCell ref="M33:N34"/>
    <mergeCell ref="O33:O34"/>
    <mergeCell ref="P33:Q34"/>
    <mergeCell ref="R33:R34"/>
    <mergeCell ref="S33:T34"/>
    <mergeCell ref="A34:B36"/>
    <mergeCell ref="P35:Q36"/>
    <mergeCell ref="R35:R36"/>
    <mergeCell ref="S35:T36"/>
    <mergeCell ref="A44:B44"/>
    <mergeCell ref="L44:L45"/>
    <mergeCell ref="M44:T45"/>
    <mergeCell ref="L42:L43"/>
    <mergeCell ref="C44:C49"/>
    <mergeCell ref="D44:F44"/>
    <mergeCell ref="G44:I44"/>
    <mergeCell ref="J44:K44"/>
    <mergeCell ref="D45:F49"/>
    <mergeCell ref="G45:I49"/>
    <mergeCell ref="J45:K49"/>
    <mergeCell ref="L46:L47"/>
    <mergeCell ref="M46:T47"/>
    <mergeCell ref="L48:L49"/>
    <mergeCell ref="M48:T49"/>
    <mergeCell ref="A45:B49"/>
    <mergeCell ref="A39:B43"/>
    <mergeCell ref="L38:L39"/>
    <mergeCell ref="M38:T39"/>
    <mergeCell ref="L40:L41"/>
    <mergeCell ref="M40:T41"/>
    <mergeCell ref="A38:B38"/>
    <mergeCell ref="D38:F38"/>
    <mergeCell ref="G38:I38"/>
    <mergeCell ref="A51:A53"/>
    <mergeCell ref="C51:C52"/>
    <mergeCell ref="J51:J53"/>
    <mergeCell ref="K51:K53"/>
    <mergeCell ref="L51:L53"/>
    <mergeCell ref="M51:M53"/>
    <mergeCell ref="N51:N53"/>
    <mergeCell ref="O51:O53"/>
    <mergeCell ref="P51:P53"/>
    <mergeCell ref="D52:F52"/>
    <mergeCell ref="G52:I52"/>
    <mergeCell ref="C53:I53"/>
    <mergeCell ref="D51:F51"/>
    <mergeCell ref="G51:I51"/>
    <mergeCell ref="Q54:Q56"/>
    <mergeCell ref="R54:R56"/>
    <mergeCell ref="S54:T56"/>
    <mergeCell ref="Q57:Q59"/>
    <mergeCell ref="R57:R59"/>
    <mergeCell ref="S57:T59"/>
    <mergeCell ref="D50:F50"/>
    <mergeCell ref="G50:I50"/>
    <mergeCell ref="L50:R50"/>
    <mergeCell ref="Q51:Q53"/>
    <mergeCell ref="R51:R53"/>
    <mergeCell ref="G58:I58"/>
    <mergeCell ref="C59:I59"/>
    <mergeCell ref="S29:T29"/>
    <mergeCell ref="Q60:Q62"/>
    <mergeCell ref="R60:R62"/>
    <mergeCell ref="S60:T62"/>
    <mergeCell ref="S50:T50"/>
    <mergeCell ref="S51:T53"/>
    <mergeCell ref="D54:F54"/>
    <mergeCell ref="A60:A62"/>
    <mergeCell ref="C60:C61"/>
    <mergeCell ref="J60:J62"/>
    <mergeCell ref="K60:K62"/>
    <mergeCell ref="L60:L62"/>
    <mergeCell ref="M60:M62"/>
    <mergeCell ref="N60:N62"/>
    <mergeCell ref="O60:O62"/>
    <mergeCell ref="P60:P62"/>
    <mergeCell ref="D61:F61"/>
    <mergeCell ref="G61:I61"/>
    <mergeCell ref="C62:I62"/>
    <mergeCell ref="D60:F60"/>
    <mergeCell ref="G60:I60"/>
    <mergeCell ref="G54:I54"/>
    <mergeCell ref="D57:F57"/>
    <mergeCell ref="G57:I57"/>
  </mergeCells>
  <phoneticPr fontId="3"/>
  <conditionalFormatting sqref="A25:T25 A28:F29 B52:I52 A51:L51 B53:C53 N51:S51 A37:J37 L37:T37 C46:K47 C40:M40 C41:L41 M46 A50:C50 A45 C45:T45 C48:T49 A44:T44 A38:T38 A39 C39:T39 C42:T43 A34 C34:T36 J50:T50 A27:T27 J26:T26 A33:T33 A30:B32 D30:T32">
    <cfRule type="cellIs" dxfId="45" priority="36" stopIfTrue="1" operator="notEqual">
      <formula>""</formula>
    </cfRule>
  </conditionalFormatting>
  <conditionalFormatting sqref="C55:I55 A54:L54 N54:S54">
    <cfRule type="cellIs" dxfId="44" priority="35" stopIfTrue="1" operator="notEqual">
      <formula>""</formula>
    </cfRule>
  </conditionalFormatting>
  <conditionalFormatting sqref="C58:I58 A57:L57 N57:S57">
    <cfRule type="cellIs" dxfId="43" priority="34" stopIfTrue="1" operator="notEqual">
      <formula>""</formula>
    </cfRule>
  </conditionalFormatting>
  <conditionalFormatting sqref="C61:I61 A60:L60 N60:S60">
    <cfRule type="cellIs" dxfId="42" priority="33" stopIfTrue="1" operator="notEqual">
      <formula>""</formula>
    </cfRule>
  </conditionalFormatting>
  <conditionalFormatting sqref="L46:L47">
    <cfRule type="cellIs" dxfId="41" priority="24" stopIfTrue="1" operator="notEqual">
      <formula>""</formula>
    </cfRule>
  </conditionalFormatting>
  <conditionalFormatting sqref="M60 M57 M54">
    <cfRule type="cellIs" dxfId="40" priority="23" stopIfTrue="1" operator="notEqual">
      <formula>""</formula>
    </cfRule>
  </conditionalFormatting>
  <conditionalFormatting sqref="B59">
    <cfRule type="cellIs" dxfId="39" priority="29" stopIfTrue="1" operator="notEqual">
      <formula>""</formula>
    </cfRule>
  </conditionalFormatting>
  <conditionalFormatting sqref="B62">
    <cfRule type="cellIs" dxfId="38" priority="28" stopIfTrue="1" operator="notEqual">
      <formula>""</formula>
    </cfRule>
  </conditionalFormatting>
  <conditionalFormatting sqref="M51">
    <cfRule type="cellIs" dxfId="37" priority="25" stopIfTrue="1" operator="notEqual">
      <formula>""</formula>
    </cfRule>
  </conditionalFormatting>
  <conditionalFormatting sqref="B56">
    <cfRule type="cellIs" dxfId="36" priority="30" stopIfTrue="1" operator="notEqual">
      <formula>""</formula>
    </cfRule>
  </conditionalFormatting>
  <conditionalFormatting sqref="B55">
    <cfRule type="cellIs" dxfId="35" priority="22" stopIfTrue="1" operator="notEqual">
      <formula>""</formula>
    </cfRule>
  </conditionalFormatting>
  <conditionalFormatting sqref="B58">
    <cfRule type="cellIs" dxfId="34" priority="21" stopIfTrue="1" operator="notEqual">
      <formula>""</formula>
    </cfRule>
  </conditionalFormatting>
  <conditionalFormatting sqref="B61">
    <cfRule type="cellIs" dxfId="33" priority="20" stopIfTrue="1" operator="notEqual">
      <formula>""</formula>
    </cfRule>
  </conditionalFormatting>
  <conditionalFormatting sqref="F78:F81">
    <cfRule type="cellIs" dxfId="32" priority="11" stopIfTrue="1" operator="notEqual">
      <formula>""</formula>
    </cfRule>
  </conditionalFormatting>
  <conditionalFormatting sqref="R71">
    <cfRule type="cellIs" dxfId="31" priority="10" stopIfTrue="1" operator="notEqual">
      <formula>""</formula>
    </cfRule>
  </conditionalFormatting>
  <conditionalFormatting sqref="D50:I50">
    <cfRule type="cellIs" dxfId="30" priority="17" stopIfTrue="1" operator="notEqual">
      <formula>""</formula>
    </cfRule>
  </conditionalFormatting>
  <conditionalFormatting sqref="S28">
    <cfRule type="cellIs" dxfId="29" priority="16" stopIfTrue="1" operator="notEqual">
      <formula>""</formula>
    </cfRule>
  </conditionalFormatting>
  <conditionalFormatting sqref="S29:T29">
    <cfRule type="cellIs" dxfId="28" priority="15" stopIfTrue="1" operator="notEqual">
      <formula>""</formula>
    </cfRule>
  </conditionalFormatting>
  <conditionalFormatting sqref="A26:I26">
    <cfRule type="cellIs" dxfId="27" priority="14" stopIfTrue="1" operator="notEqual">
      <formula>""</formula>
    </cfRule>
  </conditionalFormatting>
  <conditionalFormatting sqref="K74:U74 H74:I74 J76:P76 F76 A63:U70 E83:U83 V63:XFD83">
    <cfRule type="cellIs" dxfId="26" priority="13" stopIfTrue="1" operator="notEqual">
      <formula>""</formula>
    </cfRule>
  </conditionalFormatting>
  <conditionalFormatting sqref="A76:F76 Q76:U76 A77 E78:E81 E82:H82 E77:H77 A75:U75 G79:H80 A74:F74 A72:U73 A71 J80:Q80 S80:U80 H71 R71:U71">
    <cfRule type="cellIs" dxfId="25" priority="12" stopIfTrue="1" operator="notEqual">
      <formula>""</formula>
    </cfRule>
  </conditionalFormatting>
  <conditionalFormatting sqref="I77 I80:I81">
    <cfRule type="cellIs" dxfId="24" priority="9" stopIfTrue="1" operator="notEqual">
      <formula>""</formula>
    </cfRule>
  </conditionalFormatting>
  <conditionalFormatting sqref="R80">
    <cfRule type="cellIs" dxfId="23" priority="8" stopIfTrue="1" operator="notEqual">
      <formula>""</formula>
    </cfRule>
  </conditionalFormatting>
  <conditionalFormatting sqref="R81">
    <cfRule type="cellIs" dxfId="22" priority="6" stopIfTrue="1" operator="notEqual">
      <formula>""</formula>
    </cfRule>
  </conditionalFormatting>
  <conditionalFormatting sqref="R81">
    <cfRule type="cellIs" dxfId="21" priority="7" stopIfTrue="1" operator="notEqual">
      <formula>""</formula>
    </cfRule>
  </conditionalFormatting>
  <conditionalFormatting sqref="I71">
    <cfRule type="cellIs" dxfId="20" priority="5" stopIfTrue="1" operator="notEqual">
      <formula>""</formula>
    </cfRule>
  </conditionalFormatting>
  <conditionalFormatting sqref="C56">
    <cfRule type="cellIs" dxfId="19" priority="3" stopIfTrue="1" operator="notEqual">
      <formula>""</formula>
    </cfRule>
  </conditionalFormatting>
  <conditionalFormatting sqref="C59">
    <cfRule type="cellIs" dxfId="18" priority="2" stopIfTrue="1" operator="notEqual">
      <formula>""</formula>
    </cfRule>
  </conditionalFormatting>
  <conditionalFormatting sqref="C62">
    <cfRule type="cellIs" dxfId="17" priority="1" stopIfTrue="1" operator="notEqual">
      <formula>""</formula>
    </cfRule>
  </conditionalFormatting>
  <dataValidations count="9">
    <dataValidation imeMode="off" allowBlank="1" showInputMessage="1" showErrorMessage="1" sqref="M33:N36 P33:Q36 S33:T36 D34:E34" xr:uid="{00000000-0002-0000-0700-000000000000}"/>
    <dataValidation imeMode="on" allowBlank="1" showInputMessage="1" showErrorMessage="1" sqref="F28:R29 N42:T45 C33:K33 C35:K36 D38:I49 M42:M46 D51:I52 D54:I55 D57:I58 D60:I61 M48:T49 N38:T39 M38:M40 F30:L32" xr:uid="{00000000-0002-0000-0700-000001000000}"/>
    <dataValidation type="textLength" imeMode="off" operator="equal" allowBlank="1" showInputMessage="1" showErrorMessage="1" sqref="C53:I53 C59:I59 C56:I56 C62:I62" xr:uid="{00000000-0002-0000-0700-000002000000}">
      <formula1>10</formula1>
    </dataValidation>
    <dataValidation type="list" allowBlank="1" showInputMessage="1" showErrorMessage="1" sqref="S51 S54 S57 S60" xr:uid="{00000000-0002-0000-0700-000003000000}">
      <formula1>"○"</formula1>
    </dataValidation>
    <dataValidation type="list" allowBlank="1" showInputMessage="1" showErrorMessage="1" sqref="J39:K43 J45:K49" xr:uid="{00000000-0002-0000-0700-000004000000}">
      <formula1>$C$88:$C$89</formula1>
    </dataValidation>
    <dataValidation type="list" imeMode="off" allowBlank="1" showInputMessage="1" showErrorMessage="1" sqref="J51:J62" xr:uid="{00000000-0002-0000-0700-000005000000}">
      <formula1>$D$88:$D$91</formula1>
    </dataValidation>
    <dataValidation type="list" allowBlank="1" showInputMessage="1" showErrorMessage="1" sqref="A29:B32" xr:uid="{00000000-0002-0000-0700-000006000000}">
      <formula1>$A$88:$A$134</formula1>
    </dataValidation>
    <dataValidation type="list" allowBlank="1" showInputMessage="1" showErrorMessage="1" sqref="S29:T29 C38:C49 C51:C52 C54:C55 C57:C58 C60:C61" xr:uid="{00000000-0002-0000-0700-000007000000}">
      <formula1>$E$88:$E$89</formula1>
    </dataValidation>
    <dataValidation type="list" imeMode="off" allowBlank="1" showInputMessage="1" showErrorMessage="1" sqref="K51:K62" xr:uid="{00000000-0002-0000-0700-000008000000}">
      <formula1>$F$88:$F$92</formula1>
    </dataValidation>
  </dataValidations>
  <printOptions horizontalCentered="1"/>
  <pageMargins left="0.78740157480314965" right="0.59055118110236227" top="0.59055118110236227" bottom="0.39370078740157483" header="0" footer="0"/>
  <pageSetup paperSize="9" scale="62" fitToHeight="0" orientation="portrait" cellComments="asDisplayed"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theme="0"/>
  </sheetPr>
  <dimension ref="A21:AF124"/>
  <sheetViews>
    <sheetView showGridLines="0" view="pageBreakPreview" zoomScaleNormal="100" zoomScaleSheetLayoutView="100" workbookViewId="0">
      <selection activeCell="A22" sqref="A22:E24"/>
    </sheetView>
  </sheetViews>
  <sheetFormatPr defaultColWidth="9" defaultRowHeight="13.5"/>
  <cols>
    <col min="1" max="1" width="5.75" style="144" customWidth="1"/>
    <col min="2" max="2" width="7.5" style="144" customWidth="1"/>
    <col min="3" max="3" width="5.875" style="144" customWidth="1"/>
    <col min="4" max="4" width="2.125" style="144" customWidth="1"/>
    <col min="5" max="5" width="11.625" style="144" customWidth="1"/>
    <col min="6" max="10" width="6.625" style="144" customWidth="1"/>
    <col min="11" max="11" width="6.5" style="144" customWidth="1"/>
    <col min="12" max="12" width="7.75" style="144" customWidth="1"/>
    <col min="13" max="13" width="6.25" style="144" customWidth="1"/>
    <col min="14" max="14" width="3.25" style="144" customWidth="1"/>
    <col min="15" max="15" width="6.25" style="144" customWidth="1"/>
    <col min="16" max="16" width="3.25" style="144" customWidth="1"/>
    <col min="17" max="17" width="6.25" style="144" customWidth="1"/>
    <col min="18" max="18" width="3.25" style="144" customWidth="1"/>
    <col min="19" max="19" width="9" style="145" customWidth="1"/>
    <col min="20" max="35" width="9" style="144"/>
    <col min="36" max="36" width="11.5" style="144" bestFit="1" customWidth="1"/>
    <col min="37" max="38" width="9" style="144"/>
    <col min="39" max="39" width="5.75" style="144" customWidth="1"/>
    <col min="40" max="16384" width="9" style="144"/>
  </cols>
  <sheetData>
    <row r="21" spans="1:32" ht="14.25" thickBot="1"/>
    <row r="22" spans="1:32" ht="17.25" customHeight="1">
      <c r="A22" s="761" t="s">
        <v>138</v>
      </c>
      <c r="B22" s="762"/>
      <c r="C22" s="762"/>
      <c r="D22" s="762"/>
      <c r="E22" s="763"/>
      <c r="F22" s="146"/>
      <c r="G22" s="147"/>
      <c r="H22" s="147"/>
      <c r="I22" s="147"/>
      <c r="J22" s="147"/>
      <c r="K22" s="148"/>
      <c r="L22" s="770" t="s">
        <v>35</v>
      </c>
      <c r="M22" s="770"/>
      <c r="N22" s="771"/>
      <c r="O22" s="772" t="s">
        <v>25</v>
      </c>
      <c r="P22" s="770"/>
      <c r="Q22" s="770"/>
      <c r="R22" s="771"/>
      <c r="S22" s="149"/>
    </row>
    <row r="23" spans="1:32" ht="20.100000000000001" customHeight="1">
      <c r="A23" s="764"/>
      <c r="B23" s="765"/>
      <c r="C23" s="765"/>
      <c r="D23" s="765"/>
      <c r="E23" s="766"/>
      <c r="F23" s="146"/>
      <c r="G23" s="147"/>
      <c r="H23" s="147"/>
      <c r="I23" s="147"/>
      <c r="J23" s="147"/>
      <c r="K23" s="150"/>
      <c r="L23" s="670" t="s">
        <v>22</v>
      </c>
      <c r="M23" s="671"/>
      <c r="N23" s="672"/>
      <c r="O23" s="670" t="s">
        <v>22</v>
      </c>
      <c r="P23" s="671"/>
      <c r="Q23" s="671"/>
      <c r="R23" s="672"/>
      <c r="S23" s="151"/>
    </row>
    <row r="24" spans="1:32" ht="20.100000000000001" customHeight="1" thickBot="1">
      <c r="A24" s="767"/>
      <c r="B24" s="768"/>
      <c r="C24" s="768"/>
      <c r="D24" s="768"/>
      <c r="E24" s="769"/>
      <c r="F24" s="146"/>
      <c r="G24" s="152"/>
      <c r="H24" s="153"/>
      <c r="I24" s="147"/>
      <c r="J24" s="147"/>
      <c r="K24" s="150"/>
      <c r="L24" s="673"/>
      <c r="M24" s="674"/>
      <c r="N24" s="675"/>
      <c r="O24" s="673"/>
      <c r="P24" s="674"/>
      <c r="Q24" s="674"/>
      <c r="R24" s="675"/>
      <c r="S24" s="151"/>
    </row>
    <row r="25" spans="1:32" ht="20.100000000000001" customHeight="1" thickBot="1">
      <c r="A25" s="147"/>
      <c r="B25" s="147"/>
      <c r="C25" s="147"/>
      <c r="D25" s="147"/>
      <c r="E25" s="147"/>
      <c r="F25" s="147"/>
      <c r="G25" s="147"/>
      <c r="H25" s="147"/>
      <c r="I25" s="147"/>
      <c r="J25" s="147"/>
      <c r="K25" s="154"/>
      <c r="L25" s="676"/>
      <c r="M25" s="677"/>
      <c r="N25" s="678"/>
      <c r="O25" s="676"/>
      <c r="P25" s="677"/>
      <c r="Q25" s="677"/>
      <c r="R25" s="678"/>
      <c r="S25" s="151"/>
      <c r="W25" s="147"/>
    </row>
    <row r="26" spans="1:32" ht="6" customHeight="1">
      <c r="A26" s="155"/>
      <c r="B26" s="156"/>
      <c r="C26" s="156"/>
      <c r="D26" s="156"/>
      <c r="E26" s="156"/>
      <c r="F26" s="156"/>
      <c r="G26" s="156"/>
      <c r="H26" s="156"/>
      <c r="I26" s="156"/>
      <c r="J26" s="156"/>
      <c r="K26" s="157"/>
      <c r="L26" s="157"/>
      <c r="M26" s="157"/>
      <c r="N26" s="157"/>
      <c r="O26" s="157"/>
      <c r="P26" s="157"/>
      <c r="Q26" s="157"/>
      <c r="R26" s="158"/>
      <c r="S26" s="159"/>
    </row>
    <row r="27" spans="1:32" ht="48.75" customHeight="1">
      <c r="A27" s="773" t="str">
        <f>団体男子!$A$6</f>
        <v>第42回全国高等学校弓道選抜大会</v>
      </c>
      <c r="B27" s="774"/>
      <c r="C27" s="774"/>
      <c r="D27" s="774"/>
      <c r="E27" s="774"/>
      <c r="F27" s="774"/>
      <c r="G27" s="774"/>
      <c r="H27" s="774"/>
      <c r="I27" s="774"/>
      <c r="J27" s="775" t="s">
        <v>16</v>
      </c>
      <c r="K27" s="775"/>
      <c r="L27" s="775"/>
      <c r="M27" s="775"/>
      <c r="N27" s="776"/>
      <c r="O27" s="685" t="s">
        <v>88</v>
      </c>
      <c r="P27" s="686"/>
      <c r="Q27" s="687"/>
      <c r="R27" s="160"/>
      <c r="S27" s="159"/>
    </row>
    <row r="28" spans="1:32" ht="6" customHeight="1">
      <c r="A28" s="161"/>
      <c r="B28" s="162"/>
      <c r="C28" s="162"/>
      <c r="D28" s="162"/>
      <c r="E28" s="162"/>
      <c r="F28" s="162"/>
      <c r="G28" s="162"/>
      <c r="H28" s="162"/>
      <c r="I28" s="162"/>
      <c r="J28" s="162"/>
      <c r="K28" s="163"/>
      <c r="L28" s="163"/>
      <c r="M28" s="163"/>
      <c r="N28" s="163"/>
      <c r="O28" s="163"/>
      <c r="P28" s="163"/>
      <c r="Q28" s="163"/>
      <c r="R28" s="164"/>
      <c r="S28" s="159"/>
    </row>
    <row r="29" spans="1:32" ht="15" customHeight="1">
      <c r="A29" s="688" t="s">
        <v>1</v>
      </c>
      <c r="B29" s="615"/>
      <c r="C29" s="597"/>
      <c r="D29" s="576"/>
      <c r="E29" s="165" t="s">
        <v>8</v>
      </c>
      <c r="F29" s="777" t="s">
        <v>432</v>
      </c>
      <c r="G29" s="778"/>
      <c r="H29" s="778"/>
      <c r="I29" s="778"/>
      <c r="J29" s="778"/>
      <c r="K29" s="778"/>
      <c r="L29" s="778"/>
      <c r="M29" s="778"/>
      <c r="N29" s="778"/>
      <c r="O29" s="778"/>
      <c r="P29" s="778"/>
      <c r="Q29" s="779" t="s">
        <v>169</v>
      </c>
      <c r="R29" s="780"/>
      <c r="S29" s="166"/>
      <c r="U29" s="147"/>
      <c r="V29" s="167"/>
    </row>
    <row r="30" spans="1:32" ht="45" customHeight="1">
      <c r="A30" s="703" t="s">
        <v>48</v>
      </c>
      <c r="B30" s="704"/>
      <c r="C30" s="753" t="s">
        <v>190</v>
      </c>
      <c r="D30" s="754"/>
      <c r="E30" s="168" t="s">
        <v>6</v>
      </c>
      <c r="F30" s="751" t="s">
        <v>431</v>
      </c>
      <c r="G30" s="752"/>
      <c r="H30" s="752"/>
      <c r="I30" s="752"/>
      <c r="J30" s="752"/>
      <c r="K30" s="752"/>
      <c r="L30" s="752"/>
      <c r="M30" s="752"/>
      <c r="N30" s="752"/>
      <c r="O30" s="752"/>
      <c r="P30" s="752"/>
      <c r="Q30" s="783" t="s">
        <v>170</v>
      </c>
      <c r="R30" s="784"/>
      <c r="S30" s="159"/>
      <c r="V30" s="169"/>
    </row>
    <row r="31" spans="1:32" ht="19.5" customHeight="1">
      <c r="A31" s="705"/>
      <c r="B31" s="706"/>
      <c r="C31" s="753"/>
      <c r="D31" s="754"/>
      <c r="E31" s="274" t="s">
        <v>343</v>
      </c>
      <c r="F31" s="713" t="s">
        <v>323</v>
      </c>
      <c r="G31" s="714"/>
      <c r="H31" s="714"/>
      <c r="I31" s="714"/>
      <c r="J31" s="714"/>
      <c r="K31" s="714"/>
      <c r="L31" s="715"/>
      <c r="M31" s="757" t="s">
        <v>342</v>
      </c>
      <c r="N31" s="616"/>
      <c r="O31" s="616"/>
      <c r="P31" s="616"/>
      <c r="Q31" s="616"/>
      <c r="R31" s="758"/>
      <c r="S31" s="171"/>
      <c r="T31" s="275"/>
      <c r="U31" s="187"/>
      <c r="X31" s="169"/>
      <c r="AA31" s="145"/>
      <c r="AD31" s="145"/>
      <c r="AE31" s="145"/>
      <c r="AF31" s="145"/>
    </row>
    <row r="32" spans="1:32" ht="45" customHeight="1">
      <c r="A32" s="705"/>
      <c r="B32" s="706"/>
      <c r="C32" s="753"/>
      <c r="D32" s="754"/>
      <c r="E32" s="170" t="s">
        <v>4</v>
      </c>
      <c r="F32" s="653" t="s">
        <v>433</v>
      </c>
      <c r="G32" s="654"/>
      <c r="H32" s="654"/>
      <c r="I32" s="654"/>
      <c r="J32" s="654"/>
      <c r="K32" s="654"/>
      <c r="L32" s="655"/>
      <c r="M32" s="717" t="s">
        <v>98</v>
      </c>
      <c r="N32" s="717"/>
      <c r="O32" s="717"/>
      <c r="P32" s="717"/>
      <c r="Q32" s="717"/>
      <c r="R32" s="718"/>
      <c r="S32" s="149"/>
      <c r="V32" s="169"/>
    </row>
    <row r="33" spans="1:22" ht="45" customHeight="1">
      <c r="A33" s="707"/>
      <c r="B33" s="708"/>
      <c r="C33" s="755"/>
      <c r="D33" s="756"/>
      <c r="E33" s="170" t="s">
        <v>5</v>
      </c>
      <c r="F33" s="653" t="s">
        <v>433</v>
      </c>
      <c r="G33" s="654"/>
      <c r="H33" s="654"/>
      <c r="I33" s="654"/>
      <c r="J33" s="654"/>
      <c r="K33" s="654"/>
      <c r="L33" s="655"/>
      <c r="M33" s="656" t="s">
        <v>99</v>
      </c>
      <c r="N33" s="657"/>
      <c r="O33" s="657"/>
      <c r="P33" s="657"/>
      <c r="Q33" s="657"/>
      <c r="R33" s="658"/>
      <c r="S33" s="149"/>
      <c r="V33" s="169"/>
    </row>
    <row r="34" spans="1:22" ht="16.5" customHeight="1">
      <c r="A34" s="747" t="s">
        <v>8</v>
      </c>
      <c r="B34" s="748"/>
      <c r="C34" s="618" t="s">
        <v>434</v>
      </c>
      <c r="D34" s="619"/>
      <c r="E34" s="619"/>
      <c r="F34" s="619"/>
      <c r="G34" s="619"/>
      <c r="H34" s="619"/>
      <c r="I34" s="619"/>
      <c r="J34" s="619"/>
      <c r="K34" s="621"/>
      <c r="L34" s="781" t="s">
        <v>17</v>
      </c>
      <c r="M34" s="661" t="s">
        <v>326</v>
      </c>
      <c r="N34" s="600" t="s">
        <v>92</v>
      </c>
      <c r="O34" s="665" t="s">
        <v>327</v>
      </c>
      <c r="P34" s="600" t="s">
        <v>92</v>
      </c>
      <c r="Q34" s="665" t="s">
        <v>139</v>
      </c>
      <c r="R34" s="666"/>
      <c r="S34" s="171"/>
      <c r="V34" s="169"/>
    </row>
    <row r="35" spans="1:22" ht="16.5" customHeight="1">
      <c r="A35" s="172"/>
      <c r="B35" s="173"/>
      <c r="C35" s="174" t="s">
        <v>3</v>
      </c>
      <c r="D35" s="721" t="s">
        <v>329</v>
      </c>
      <c r="E35" s="721"/>
      <c r="F35" s="175"/>
      <c r="G35" s="175"/>
      <c r="H35" s="175"/>
      <c r="I35" s="175"/>
      <c r="J35" s="175"/>
      <c r="K35" s="176"/>
      <c r="L35" s="782"/>
      <c r="M35" s="663"/>
      <c r="N35" s="652"/>
      <c r="O35" s="664"/>
      <c r="P35" s="652"/>
      <c r="Q35" s="664"/>
      <c r="R35" s="667"/>
      <c r="S35" s="149"/>
      <c r="V35" s="169"/>
    </row>
    <row r="36" spans="1:22" ht="16.5" customHeight="1">
      <c r="A36" s="650" t="s">
        <v>14</v>
      </c>
      <c r="B36" s="577"/>
      <c r="C36" s="581" t="s">
        <v>435</v>
      </c>
      <c r="D36" s="603"/>
      <c r="E36" s="603"/>
      <c r="F36" s="603"/>
      <c r="G36" s="603"/>
      <c r="H36" s="603"/>
      <c r="I36" s="603"/>
      <c r="J36" s="603"/>
      <c r="K36" s="605"/>
      <c r="L36" s="749" t="s">
        <v>24</v>
      </c>
      <c r="M36" s="661" t="s">
        <v>326</v>
      </c>
      <c r="N36" s="600" t="s">
        <v>92</v>
      </c>
      <c r="O36" s="665" t="s">
        <v>327</v>
      </c>
      <c r="P36" s="600" t="s">
        <v>92</v>
      </c>
      <c r="Q36" s="665" t="s">
        <v>328</v>
      </c>
      <c r="R36" s="666"/>
      <c r="S36" s="171"/>
      <c r="V36" s="169"/>
    </row>
    <row r="37" spans="1:22" ht="16.5" customHeight="1">
      <c r="A37" s="177"/>
      <c r="B37" s="178"/>
      <c r="C37" s="583"/>
      <c r="D37" s="639"/>
      <c r="E37" s="639"/>
      <c r="F37" s="639"/>
      <c r="G37" s="639"/>
      <c r="H37" s="639"/>
      <c r="I37" s="639"/>
      <c r="J37" s="639"/>
      <c r="K37" s="595"/>
      <c r="L37" s="750"/>
      <c r="M37" s="785"/>
      <c r="N37" s="652"/>
      <c r="O37" s="664"/>
      <c r="P37" s="652"/>
      <c r="Q37" s="664"/>
      <c r="R37" s="667"/>
      <c r="S37" s="149"/>
      <c r="V37" s="169"/>
    </row>
    <row r="38" spans="1:22" ht="15" customHeight="1">
      <c r="A38" s="172"/>
      <c r="B38" s="173"/>
      <c r="C38" s="179" t="s">
        <v>34</v>
      </c>
      <c r="D38" s="724" t="s">
        <v>26</v>
      </c>
      <c r="E38" s="725"/>
      <c r="F38" s="725"/>
      <c r="G38" s="787" t="s">
        <v>7</v>
      </c>
      <c r="H38" s="725"/>
      <c r="I38" s="725"/>
      <c r="J38" s="180"/>
      <c r="K38" s="181"/>
      <c r="L38" s="182"/>
      <c r="M38" s="183"/>
      <c r="N38" s="184"/>
      <c r="O38" s="185"/>
      <c r="P38" s="185"/>
      <c r="Q38" s="185"/>
      <c r="R38" s="186"/>
      <c r="S38" s="187"/>
      <c r="V38" s="169"/>
    </row>
    <row r="39" spans="1:22" ht="15" customHeight="1">
      <c r="A39" s="747" t="s">
        <v>8</v>
      </c>
      <c r="B39" s="748"/>
      <c r="C39" s="617" t="s">
        <v>147</v>
      </c>
      <c r="D39" s="618" t="s">
        <v>332</v>
      </c>
      <c r="E39" s="619"/>
      <c r="F39" s="619"/>
      <c r="G39" s="620" t="s">
        <v>333</v>
      </c>
      <c r="H39" s="619"/>
      <c r="I39" s="619"/>
      <c r="J39" s="635" t="s">
        <v>122</v>
      </c>
      <c r="K39" s="636"/>
      <c r="L39" s="624" t="s">
        <v>18</v>
      </c>
      <c r="M39" s="626" t="s">
        <v>334</v>
      </c>
      <c r="N39" s="627"/>
      <c r="O39" s="627"/>
      <c r="P39" s="627"/>
      <c r="Q39" s="627"/>
      <c r="R39" s="628"/>
      <c r="S39" s="187"/>
      <c r="V39" s="169"/>
    </row>
    <row r="40" spans="1:22" ht="15" customHeight="1">
      <c r="A40" s="650" t="s">
        <v>13</v>
      </c>
      <c r="B40" s="577"/>
      <c r="C40" s="592"/>
      <c r="D40" s="637" t="s">
        <v>330</v>
      </c>
      <c r="E40" s="638"/>
      <c r="F40" s="638"/>
      <c r="G40" s="640" t="s">
        <v>331</v>
      </c>
      <c r="H40" s="638"/>
      <c r="I40" s="638"/>
      <c r="J40" s="642" t="s">
        <v>83</v>
      </c>
      <c r="K40" s="643"/>
      <c r="L40" s="625"/>
      <c r="M40" s="629"/>
      <c r="N40" s="630"/>
      <c r="O40" s="630"/>
      <c r="P40" s="630"/>
      <c r="Q40" s="630"/>
      <c r="R40" s="631"/>
      <c r="S40" s="187"/>
      <c r="V40" s="169"/>
    </row>
    <row r="41" spans="1:22" ht="15" customHeight="1">
      <c r="A41" s="650"/>
      <c r="B41" s="577"/>
      <c r="C41" s="592"/>
      <c r="D41" s="581"/>
      <c r="E41" s="603"/>
      <c r="F41" s="603"/>
      <c r="G41" s="604"/>
      <c r="H41" s="603"/>
      <c r="I41" s="603"/>
      <c r="J41" s="644"/>
      <c r="K41" s="645"/>
      <c r="L41" s="759" t="s">
        <v>19</v>
      </c>
      <c r="M41" s="626" t="s">
        <v>124</v>
      </c>
      <c r="N41" s="627"/>
      <c r="O41" s="627"/>
      <c r="P41" s="627"/>
      <c r="Q41" s="627"/>
      <c r="R41" s="628"/>
      <c r="S41" s="187"/>
      <c r="V41" s="169"/>
    </row>
    <row r="42" spans="1:22" ht="15" customHeight="1">
      <c r="A42" s="650"/>
      <c r="B42" s="577"/>
      <c r="C42" s="592"/>
      <c r="D42" s="581"/>
      <c r="E42" s="603"/>
      <c r="F42" s="603"/>
      <c r="G42" s="604"/>
      <c r="H42" s="603"/>
      <c r="I42" s="603"/>
      <c r="J42" s="644"/>
      <c r="K42" s="645"/>
      <c r="L42" s="760"/>
      <c r="M42" s="629"/>
      <c r="N42" s="630"/>
      <c r="O42" s="630"/>
      <c r="P42" s="630"/>
      <c r="Q42" s="630"/>
      <c r="R42" s="631"/>
      <c r="S42" s="187"/>
      <c r="V42" s="169"/>
    </row>
    <row r="43" spans="1:22" ht="15" customHeight="1">
      <c r="A43" s="650"/>
      <c r="B43" s="577"/>
      <c r="C43" s="592"/>
      <c r="D43" s="581"/>
      <c r="E43" s="603"/>
      <c r="F43" s="603"/>
      <c r="G43" s="604"/>
      <c r="H43" s="603"/>
      <c r="I43" s="603"/>
      <c r="J43" s="644"/>
      <c r="K43" s="645"/>
      <c r="L43" s="788" t="s">
        <v>136</v>
      </c>
      <c r="M43" s="626" t="s">
        <v>145</v>
      </c>
      <c r="N43" s="627"/>
      <c r="O43" s="627"/>
      <c r="P43" s="627"/>
      <c r="Q43" s="627"/>
      <c r="R43" s="628"/>
      <c r="S43" s="187"/>
      <c r="V43" s="169"/>
    </row>
    <row r="44" spans="1:22" ht="15" customHeight="1">
      <c r="A44" s="651"/>
      <c r="B44" s="578"/>
      <c r="C44" s="634"/>
      <c r="D44" s="583"/>
      <c r="E44" s="639"/>
      <c r="F44" s="639"/>
      <c r="G44" s="641"/>
      <c r="H44" s="639"/>
      <c r="I44" s="639"/>
      <c r="J44" s="646"/>
      <c r="K44" s="647"/>
      <c r="L44" s="789"/>
      <c r="M44" s="629"/>
      <c r="N44" s="630"/>
      <c r="O44" s="630"/>
      <c r="P44" s="630"/>
      <c r="Q44" s="630"/>
      <c r="R44" s="631"/>
      <c r="S44" s="187"/>
      <c r="V44" s="169"/>
    </row>
    <row r="45" spans="1:22" ht="15" customHeight="1">
      <c r="A45" s="747" t="s">
        <v>8</v>
      </c>
      <c r="B45" s="748"/>
      <c r="C45" s="617" t="s">
        <v>85</v>
      </c>
      <c r="D45" s="618" t="s">
        <v>337</v>
      </c>
      <c r="E45" s="619"/>
      <c r="F45" s="619"/>
      <c r="G45" s="620" t="s">
        <v>338</v>
      </c>
      <c r="H45" s="619"/>
      <c r="I45" s="619"/>
      <c r="J45" s="635" t="s">
        <v>122</v>
      </c>
      <c r="K45" s="636"/>
      <c r="L45" s="624" t="s">
        <v>18</v>
      </c>
      <c r="M45" s="626" t="s">
        <v>334</v>
      </c>
      <c r="N45" s="627"/>
      <c r="O45" s="627"/>
      <c r="P45" s="627"/>
      <c r="Q45" s="627"/>
      <c r="R45" s="628"/>
      <c r="S45" s="187"/>
      <c r="V45" s="169"/>
    </row>
    <row r="46" spans="1:22" ht="15" customHeight="1">
      <c r="A46" s="650" t="s">
        <v>15</v>
      </c>
      <c r="B46" s="577"/>
      <c r="C46" s="592"/>
      <c r="D46" s="637" t="s">
        <v>335</v>
      </c>
      <c r="E46" s="638"/>
      <c r="F46" s="638"/>
      <c r="G46" s="640" t="s">
        <v>336</v>
      </c>
      <c r="H46" s="638"/>
      <c r="I46" s="638"/>
      <c r="J46" s="642" t="s">
        <v>84</v>
      </c>
      <c r="K46" s="643"/>
      <c r="L46" s="625"/>
      <c r="M46" s="629"/>
      <c r="N46" s="630"/>
      <c r="O46" s="630"/>
      <c r="P46" s="630"/>
      <c r="Q46" s="630"/>
      <c r="R46" s="631"/>
      <c r="S46" s="187"/>
      <c r="V46" s="169"/>
    </row>
    <row r="47" spans="1:22" ht="15" customHeight="1">
      <c r="A47" s="650"/>
      <c r="B47" s="577"/>
      <c r="C47" s="592"/>
      <c r="D47" s="581"/>
      <c r="E47" s="603"/>
      <c r="F47" s="603"/>
      <c r="G47" s="604"/>
      <c r="H47" s="603"/>
      <c r="I47" s="603"/>
      <c r="J47" s="644"/>
      <c r="K47" s="645"/>
      <c r="L47" s="759" t="s">
        <v>19</v>
      </c>
      <c r="M47" s="626" t="s">
        <v>125</v>
      </c>
      <c r="N47" s="627"/>
      <c r="O47" s="627"/>
      <c r="P47" s="627"/>
      <c r="Q47" s="627"/>
      <c r="R47" s="628"/>
      <c r="S47" s="187"/>
      <c r="V47" s="169"/>
    </row>
    <row r="48" spans="1:22" ht="15" customHeight="1">
      <c r="A48" s="650"/>
      <c r="B48" s="577"/>
      <c r="C48" s="592"/>
      <c r="D48" s="581"/>
      <c r="E48" s="603"/>
      <c r="F48" s="603"/>
      <c r="G48" s="604"/>
      <c r="H48" s="603"/>
      <c r="I48" s="603"/>
      <c r="J48" s="644"/>
      <c r="K48" s="645"/>
      <c r="L48" s="760"/>
      <c r="M48" s="629"/>
      <c r="N48" s="630"/>
      <c r="O48" s="630"/>
      <c r="P48" s="630"/>
      <c r="Q48" s="630"/>
      <c r="R48" s="631"/>
      <c r="S48" s="187"/>
      <c r="V48" s="169"/>
    </row>
    <row r="49" spans="1:22" ht="15" customHeight="1">
      <c r="A49" s="650"/>
      <c r="B49" s="577"/>
      <c r="C49" s="592"/>
      <c r="D49" s="581"/>
      <c r="E49" s="603"/>
      <c r="F49" s="603"/>
      <c r="G49" s="604"/>
      <c r="H49" s="603"/>
      <c r="I49" s="603"/>
      <c r="J49" s="644"/>
      <c r="K49" s="645"/>
      <c r="L49" s="788" t="s">
        <v>136</v>
      </c>
      <c r="M49" s="626" t="s">
        <v>141</v>
      </c>
      <c r="N49" s="627"/>
      <c r="O49" s="627"/>
      <c r="P49" s="627"/>
      <c r="Q49" s="627"/>
      <c r="R49" s="628"/>
      <c r="S49" s="187"/>
      <c r="V49" s="169"/>
    </row>
    <row r="50" spans="1:22" ht="15" customHeight="1">
      <c r="A50" s="651"/>
      <c r="B50" s="578"/>
      <c r="C50" s="634"/>
      <c r="D50" s="583"/>
      <c r="E50" s="639"/>
      <c r="F50" s="639"/>
      <c r="G50" s="641"/>
      <c r="H50" s="639"/>
      <c r="I50" s="639"/>
      <c r="J50" s="646"/>
      <c r="K50" s="647"/>
      <c r="L50" s="789"/>
      <c r="M50" s="629"/>
      <c r="N50" s="630"/>
      <c r="O50" s="630"/>
      <c r="P50" s="630"/>
      <c r="Q50" s="630"/>
      <c r="R50" s="631"/>
      <c r="S50" s="187"/>
      <c r="V50" s="169"/>
    </row>
    <row r="51" spans="1:22" ht="15" customHeight="1">
      <c r="A51" s="811" t="s">
        <v>8</v>
      </c>
      <c r="B51" s="812"/>
      <c r="C51" s="813" t="s">
        <v>170</v>
      </c>
      <c r="D51" s="815" t="s">
        <v>173</v>
      </c>
      <c r="E51" s="809"/>
      <c r="F51" s="809"/>
      <c r="G51" s="808" t="s">
        <v>265</v>
      </c>
      <c r="H51" s="809"/>
      <c r="I51" s="810"/>
      <c r="J51" s="188" t="s">
        <v>11</v>
      </c>
      <c r="K51" s="188" t="s">
        <v>12</v>
      </c>
      <c r="L51" s="615" t="s">
        <v>21</v>
      </c>
      <c r="M51" s="616"/>
      <c r="N51" s="616"/>
      <c r="O51" s="616"/>
      <c r="P51" s="616"/>
      <c r="Q51" s="616"/>
      <c r="R51" s="758"/>
      <c r="S51" s="187"/>
      <c r="V51" s="169"/>
    </row>
    <row r="52" spans="1:22" ht="15" customHeight="1">
      <c r="A52" s="816" t="s">
        <v>97</v>
      </c>
      <c r="B52" s="817"/>
      <c r="C52" s="814"/>
      <c r="D52" s="796" t="s">
        <v>172</v>
      </c>
      <c r="E52" s="797"/>
      <c r="F52" s="797"/>
      <c r="G52" s="799" t="s">
        <v>264</v>
      </c>
      <c r="H52" s="797"/>
      <c r="I52" s="800"/>
      <c r="J52" s="593">
        <v>2</v>
      </c>
      <c r="K52" s="593">
        <v>17</v>
      </c>
      <c r="L52" s="802" t="s">
        <v>100</v>
      </c>
      <c r="M52" s="786">
        <v>18</v>
      </c>
      <c r="N52" s="600" t="s">
        <v>94</v>
      </c>
      <c r="O52" s="786">
        <v>8</v>
      </c>
      <c r="P52" s="600" t="s">
        <v>95</v>
      </c>
      <c r="Q52" s="786">
        <v>3</v>
      </c>
      <c r="R52" s="805" t="s">
        <v>96</v>
      </c>
      <c r="S52" s="187"/>
      <c r="V52" s="189"/>
    </row>
    <row r="53" spans="1:22" ht="15" customHeight="1">
      <c r="A53" s="816"/>
      <c r="B53" s="817"/>
      <c r="C53" s="814"/>
      <c r="D53" s="798"/>
      <c r="E53" s="574"/>
      <c r="F53" s="574"/>
      <c r="G53" s="801"/>
      <c r="H53" s="574"/>
      <c r="I53" s="706"/>
      <c r="J53" s="594"/>
      <c r="K53" s="594"/>
      <c r="L53" s="803"/>
      <c r="M53" s="603"/>
      <c r="N53" s="601"/>
      <c r="O53" s="603"/>
      <c r="P53" s="601"/>
      <c r="Q53" s="603"/>
      <c r="R53" s="806"/>
      <c r="S53" s="187"/>
      <c r="V53" s="169"/>
    </row>
    <row r="54" spans="1:22" ht="15" customHeight="1" thickBot="1">
      <c r="A54" s="816"/>
      <c r="B54" s="817"/>
      <c r="C54" s="814"/>
      <c r="D54" s="798"/>
      <c r="E54" s="574"/>
      <c r="F54" s="574"/>
      <c r="G54" s="801"/>
      <c r="H54" s="574"/>
      <c r="I54" s="706"/>
      <c r="J54" s="594"/>
      <c r="K54" s="594"/>
      <c r="L54" s="803"/>
      <c r="M54" s="603"/>
      <c r="N54" s="601"/>
      <c r="O54" s="603"/>
      <c r="P54" s="601"/>
      <c r="Q54" s="603"/>
      <c r="R54" s="806"/>
      <c r="S54" s="187"/>
      <c r="V54" s="189"/>
    </row>
    <row r="55" spans="1:22" ht="19.5" customHeight="1" thickBot="1">
      <c r="A55" s="818" t="s">
        <v>171</v>
      </c>
      <c r="B55" s="819"/>
      <c r="C55" s="606">
        <v>1111111111</v>
      </c>
      <c r="D55" s="607"/>
      <c r="E55" s="607"/>
      <c r="F55" s="607"/>
      <c r="G55" s="607"/>
      <c r="H55" s="607"/>
      <c r="I55" s="608"/>
      <c r="J55" s="596"/>
      <c r="K55" s="596"/>
      <c r="L55" s="804"/>
      <c r="M55" s="639"/>
      <c r="N55" s="602"/>
      <c r="O55" s="639"/>
      <c r="P55" s="602"/>
      <c r="Q55" s="639"/>
      <c r="R55" s="807"/>
      <c r="S55" s="187"/>
    </row>
    <row r="56" spans="1:22" s="193" customFormat="1" ht="18.75" customHeight="1">
      <c r="A56" s="190"/>
      <c r="B56" s="191" t="s">
        <v>238</v>
      </c>
      <c r="C56" s="192"/>
      <c r="D56" s="192"/>
      <c r="E56" s="192"/>
      <c r="F56" s="192"/>
      <c r="G56" s="192"/>
      <c r="H56" s="192"/>
      <c r="I56" s="192"/>
      <c r="J56" s="192"/>
      <c r="K56" s="192"/>
    </row>
    <row r="57" spans="1:22" s="193" customFormat="1" ht="15.75" customHeight="1">
      <c r="A57" s="190"/>
      <c r="B57" s="190"/>
      <c r="C57" s="191" t="s">
        <v>239</v>
      </c>
      <c r="D57" s="192"/>
      <c r="E57" s="192"/>
      <c r="F57" s="192"/>
      <c r="G57" s="192"/>
      <c r="H57" s="192"/>
      <c r="I57" s="192"/>
      <c r="J57" s="192"/>
      <c r="K57" s="192"/>
      <c r="L57" s="192"/>
      <c r="M57" s="192"/>
      <c r="N57" s="192"/>
      <c r="O57" s="192"/>
      <c r="P57" s="192"/>
      <c r="Q57" s="192"/>
    </row>
    <row r="58" spans="1:22" s="193" customFormat="1" ht="15.75" customHeight="1">
      <c r="A58" s="190"/>
      <c r="B58" s="190"/>
      <c r="C58" s="191" t="s">
        <v>240</v>
      </c>
      <c r="D58" s="192"/>
      <c r="E58" s="192"/>
      <c r="F58" s="192"/>
      <c r="G58" s="192"/>
      <c r="H58" s="192"/>
      <c r="I58" s="192"/>
      <c r="J58" s="192"/>
      <c r="K58" s="192"/>
      <c r="L58" s="192"/>
      <c r="M58" s="192"/>
      <c r="N58" s="192"/>
      <c r="O58" s="192"/>
      <c r="P58" s="192"/>
      <c r="Q58" s="192"/>
    </row>
    <row r="59" spans="1:22" s="193" customFormat="1" ht="15.75" customHeight="1">
      <c r="A59" s="190"/>
      <c r="B59" s="190"/>
      <c r="C59" s="191" t="s">
        <v>241</v>
      </c>
      <c r="D59" s="192"/>
      <c r="E59" s="192"/>
      <c r="F59" s="192"/>
      <c r="G59" s="192"/>
      <c r="H59" s="192"/>
      <c r="I59" s="192"/>
      <c r="J59" s="192"/>
      <c r="K59" s="192"/>
      <c r="L59" s="192"/>
      <c r="M59" s="192"/>
      <c r="N59" s="192"/>
      <c r="O59" s="192"/>
      <c r="P59" s="192"/>
      <c r="Q59" s="192"/>
    </row>
    <row r="60" spans="1:22" s="193" customFormat="1" ht="16.5" customHeight="1">
      <c r="A60" s="190"/>
      <c r="B60" s="190"/>
    </row>
    <row r="61" spans="1:22" s="193" customFormat="1" ht="18.75" customHeight="1">
      <c r="A61" s="190" t="s">
        <v>242</v>
      </c>
      <c r="B61" s="190"/>
    </row>
    <row r="62" spans="1:22" s="193" customFormat="1" ht="13.5" customHeight="1">
      <c r="A62" s="190"/>
      <c r="B62" s="190"/>
    </row>
    <row r="63" spans="1:22" s="193" customFormat="1" ht="18.75" customHeight="1">
      <c r="A63" s="190"/>
      <c r="B63" s="190"/>
      <c r="C63" s="730">
        <f ca="1">TODAY()</f>
        <v>45230</v>
      </c>
      <c r="D63" s="730"/>
      <c r="E63" s="730"/>
      <c r="F63" s="730"/>
      <c r="G63" s="730"/>
      <c r="H63" s="730"/>
      <c r="I63" s="730"/>
      <c r="J63" s="730"/>
      <c r="T63" s="194"/>
      <c r="U63" s="194"/>
    </row>
    <row r="64" spans="1:22" s="193" customFormat="1" ht="21.75" customHeight="1">
      <c r="A64" s="731" t="str">
        <f>T(F30)</f>
        <v>東京都立綾瀬総合高等学校</v>
      </c>
      <c r="B64" s="731"/>
      <c r="C64" s="731"/>
      <c r="D64" s="731"/>
      <c r="E64" s="731"/>
      <c r="F64" s="731"/>
      <c r="G64" s="731"/>
      <c r="H64" s="195" t="s">
        <v>243</v>
      </c>
      <c r="I64" s="732" t="s">
        <v>340</v>
      </c>
      <c r="J64" s="732"/>
      <c r="K64" s="732"/>
      <c r="L64" s="732"/>
      <c r="M64" s="732"/>
      <c r="N64" s="732"/>
      <c r="O64" s="732"/>
      <c r="P64" s="732"/>
      <c r="Q64" s="732"/>
      <c r="R64" s="193" t="s">
        <v>244</v>
      </c>
      <c r="S64" s="196"/>
      <c r="T64" s="196"/>
      <c r="U64" s="196"/>
    </row>
    <row r="65" spans="1:21" s="193" customFormat="1" ht="10.5" customHeight="1">
      <c r="A65" s="197"/>
      <c r="B65" s="197"/>
      <c r="C65" s="198"/>
      <c r="D65" s="198"/>
      <c r="E65" s="198"/>
      <c r="F65" s="198"/>
      <c r="G65" s="198"/>
      <c r="H65" s="198"/>
      <c r="I65" s="198"/>
      <c r="J65" s="198"/>
      <c r="K65" s="198"/>
      <c r="L65" s="198"/>
      <c r="M65" s="198"/>
      <c r="N65" s="198"/>
      <c r="O65" s="198"/>
      <c r="P65" s="198"/>
      <c r="Q65" s="198"/>
      <c r="R65" s="198"/>
      <c r="S65" s="194"/>
      <c r="T65" s="194"/>
      <c r="U65" s="194"/>
    </row>
    <row r="66" spans="1:21" s="193" customFormat="1" ht="10.5" customHeight="1">
      <c r="A66" s="190"/>
      <c r="B66" s="190"/>
      <c r="S66" s="194"/>
      <c r="T66" s="194"/>
      <c r="U66" s="194"/>
    </row>
    <row r="67" spans="1:21" s="193" customFormat="1" ht="18.75" customHeight="1">
      <c r="A67" s="733" t="s">
        <v>248</v>
      </c>
      <c r="B67" s="733"/>
      <c r="C67" s="733"/>
      <c r="D67" s="733"/>
      <c r="E67" s="733"/>
      <c r="F67" s="734" t="str">
        <f>T(A30)</f>
        <v>東京都</v>
      </c>
      <c r="G67" s="734"/>
      <c r="H67" s="190" t="s">
        <v>249</v>
      </c>
      <c r="I67" s="199"/>
      <c r="K67" s="199"/>
      <c r="L67" s="199"/>
      <c r="M67" s="199"/>
      <c r="N67" s="199"/>
      <c r="O67" s="199"/>
      <c r="P67" s="199"/>
      <c r="Q67" s="199"/>
      <c r="R67" s="199"/>
      <c r="S67" s="200"/>
      <c r="T67" s="200"/>
      <c r="U67" s="200"/>
    </row>
    <row r="68" spans="1:21" s="193" customFormat="1" ht="10.5" customHeight="1">
      <c r="A68" s="190"/>
      <c r="B68" s="190"/>
      <c r="T68" s="194"/>
      <c r="U68" s="194"/>
    </row>
    <row r="69" spans="1:21" s="193" customFormat="1" ht="18.75" customHeight="1" thickBot="1">
      <c r="A69" s="190"/>
      <c r="B69" s="190"/>
      <c r="C69" s="190"/>
      <c r="F69" s="735">
        <f ca="1">TODAY()</f>
        <v>45230</v>
      </c>
      <c r="G69" s="735"/>
      <c r="H69" s="735"/>
      <c r="J69" s="201"/>
      <c r="K69" s="201"/>
      <c r="L69" s="201"/>
      <c r="M69" s="201"/>
      <c r="N69" s="201"/>
      <c r="O69" s="201"/>
      <c r="P69" s="201"/>
      <c r="S69" s="194"/>
      <c r="T69" s="194"/>
      <c r="U69" s="194"/>
    </row>
    <row r="70" spans="1:21" s="193" customFormat="1" ht="14.25" customHeight="1" thickTop="1">
      <c r="A70" s="790" t="s">
        <v>245</v>
      </c>
      <c r="B70" s="791"/>
      <c r="C70" s="791"/>
      <c r="D70" s="791"/>
      <c r="E70" s="202"/>
      <c r="F70" s="203"/>
      <c r="G70" s="203"/>
      <c r="H70" s="204"/>
      <c r="I70" s="742" t="str">
        <f>T(A30)&amp;"高等学校体育連盟弓道専門部"</f>
        <v>東京都高等学校体育連盟弓道専門部</v>
      </c>
      <c r="J70" s="742"/>
      <c r="K70" s="742"/>
      <c r="L70" s="742"/>
      <c r="M70" s="742"/>
      <c r="N70" s="742"/>
      <c r="O70" s="742"/>
      <c r="P70" s="742"/>
      <c r="Q70" s="742"/>
      <c r="R70" s="742"/>
      <c r="S70" s="205"/>
      <c r="T70" s="205"/>
      <c r="U70" s="206"/>
    </row>
    <row r="71" spans="1:21" s="193" customFormat="1" ht="15.75" customHeight="1">
      <c r="A71" s="792"/>
      <c r="B71" s="793"/>
      <c r="C71" s="793"/>
      <c r="D71" s="793"/>
      <c r="E71" s="202"/>
      <c r="F71" s="734" t="s">
        <v>246</v>
      </c>
      <c r="G71" s="734"/>
      <c r="H71" s="734"/>
      <c r="I71" s="742"/>
      <c r="J71" s="742"/>
      <c r="K71" s="742"/>
      <c r="L71" s="742"/>
      <c r="M71" s="742"/>
      <c r="N71" s="742"/>
      <c r="O71" s="742"/>
      <c r="P71" s="742"/>
      <c r="Q71" s="742"/>
      <c r="R71" s="742"/>
      <c r="S71" s="205"/>
      <c r="T71" s="205"/>
      <c r="U71" s="206"/>
    </row>
    <row r="72" spans="1:21" s="193" customFormat="1" ht="10.5" customHeight="1">
      <c r="A72" s="792"/>
      <c r="B72" s="793"/>
      <c r="C72" s="793"/>
      <c r="D72" s="793"/>
      <c r="E72" s="202"/>
      <c r="G72" s="203"/>
      <c r="H72" s="204"/>
      <c r="I72" s="743"/>
      <c r="J72" s="743"/>
      <c r="K72" s="743"/>
      <c r="L72" s="743"/>
      <c r="M72" s="743"/>
      <c r="N72" s="743"/>
      <c r="O72" s="743"/>
      <c r="P72" s="743"/>
      <c r="Q72" s="743"/>
      <c r="R72" s="743"/>
      <c r="S72" s="205"/>
      <c r="T72" s="205"/>
      <c r="U72" s="206"/>
    </row>
    <row r="73" spans="1:21" s="193" customFormat="1" ht="13.5" customHeight="1">
      <c r="A73" s="792"/>
      <c r="B73" s="793"/>
      <c r="C73" s="793"/>
      <c r="D73" s="793"/>
      <c r="E73" s="202"/>
      <c r="G73" s="203"/>
      <c r="H73" s="204"/>
      <c r="N73" s="207"/>
      <c r="O73" s="207"/>
      <c r="P73" s="207"/>
      <c r="Q73" s="207"/>
      <c r="S73" s="207"/>
      <c r="T73" s="207"/>
      <c r="U73" s="207"/>
    </row>
    <row r="74" spans="1:21" s="193" customFormat="1" ht="21.75" customHeight="1">
      <c r="A74" s="792"/>
      <c r="B74" s="793"/>
      <c r="C74" s="793"/>
      <c r="D74" s="793"/>
      <c r="E74" s="202"/>
      <c r="F74" s="734" t="s">
        <v>247</v>
      </c>
      <c r="G74" s="734"/>
      <c r="H74" s="734"/>
      <c r="I74" s="744" t="s">
        <v>339</v>
      </c>
      <c r="J74" s="744"/>
      <c r="K74" s="744"/>
      <c r="L74" s="744"/>
      <c r="M74" s="744"/>
      <c r="N74" s="744"/>
      <c r="O74" s="744"/>
      <c r="P74" s="744"/>
      <c r="Q74" s="744"/>
      <c r="R74" s="734" t="s">
        <v>244</v>
      </c>
      <c r="S74" s="206"/>
      <c r="T74" s="206"/>
      <c r="U74" s="206"/>
    </row>
    <row r="75" spans="1:21" s="193" customFormat="1" ht="12.75" customHeight="1">
      <c r="A75" s="792"/>
      <c r="B75" s="793"/>
      <c r="C75" s="793"/>
      <c r="D75" s="793"/>
      <c r="E75" s="202"/>
      <c r="F75" s="203"/>
      <c r="G75" s="203"/>
      <c r="H75" s="204"/>
      <c r="I75" s="745"/>
      <c r="J75" s="745"/>
      <c r="K75" s="745"/>
      <c r="L75" s="745"/>
      <c r="M75" s="745"/>
      <c r="N75" s="745"/>
      <c r="O75" s="745"/>
      <c r="P75" s="745"/>
      <c r="Q75" s="745"/>
      <c r="R75" s="746"/>
      <c r="S75" s="206"/>
      <c r="T75" s="206"/>
      <c r="U75" s="206"/>
    </row>
    <row r="76" spans="1:21" s="193" customFormat="1" ht="7.5" customHeight="1" thickBot="1">
      <c r="A76" s="794"/>
      <c r="B76" s="795"/>
      <c r="C76" s="795"/>
      <c r="D76" s="795"/>
      <c r="E76" s="202"/>
      <c r="F76" s="203"/>
      <c r="G76" s="203"/>
      <c r="H76" s="204"/>
      <c r="S76" s="194"/>
      <c r="U76" s="194"/>
    </row>
    <row r="77" spans="1:21" ht="14.25" thickTop="1"/>
    <row r="78" spans="1:21" hidden="1">
      <c r="A78" s="144" t="s">
        <v>36</v>
      </c>
      <c r="C78" s="144" t="s">
        <v>83</v>
      </c>
      <c r="D78" s="144">
        <v>1</v>
      </c>
      <c r="E78" s="144" t="s">
        <v>86</v>
      </c>
      <c r="F78" s="144">
        <v>15</v>
      </c>
      <c r="G78" s="144" t="s">
        <v>119</v>
      </c>
      <c r="H78" s="144">
        <v>1</v>
      </c>
    </row>
    <row r="79" spans="1:21" hidden="1">
      <c r="A79" s="144" t="s">
        <v>37</v>
      </c>
      <c r="C79" s="144" t="s">
        <v>84</v>
      </c>
      <c r="D79" s="144">
        <v>2</v>
      </c>
      <c r="E79" s="144" t="s">
        <v>85</v>
      </c>
      <c r="F79" s="144">
        <v>16</v>
      </c>
      <c r="H79" s="144">
        <v>2</v>
      </c>
    </row>
    <row r="80" spans="1:21" hidden="1">
      <c r="A80" s="144" t="s">
        <v>38</v>
      </c>
      <c r="D80" s="144">
        <v>3</v>
      </c>
      <c r="F80" s="144">
        <v>17</v>
      </c>
      <c r="H80" s="144">
        <v>3</v>
      </c>
    </row>
    <row r="81" spans="1:8" hidden="1">
      <c r="A81" s="144" t="s">
        <v>39</v>
      </c>
      <c r="D81" s="144">
        <v>4</v>
      </c>
      <c r="F81" s="144">
        <v>18</v>
      </c>
      <c r="H81" s="144">
        <v>4</v>
      </c>
    </row>
    <row r="82" spans="1:8" hidden="1">
      <c r="A82" s="144" t="s">
        <v>40</v>
      </c>
      <c r="F82" s="144">
        <v>19</v>
      </c>
      <c r="H82" s="144">
        <v>5</v>
      </c>
    </row>
    <row r="83" spans="1:8" hidden="1">
      <c r="A83" s="144" t="s">
        <v>41</v>
      </c>
      <c r="H83" s="144">
        <v>6</v>
      </c>
    </row>
    <row r="84" spans="1:8" hidden="1">
      <c r="A84" s="144" t="s">
        <v>42</v>
      </c>
      <c r="H84" s="144">
        <v>7</v>
      </c>
    </row>
    <row r="85" spans="1:8" hidden="1">
      <c r="A85" s="144" t="s">
        <v>43</v>
      </c>
      <c r="H85" s="144">
        <v>8</v>
      </c>
    </row>
    <row r="86" spans="1:8" hidden="1">
      <c r="A86" s="144" t="s">
        <v>44</v>
      </c>
      <c r="H86" s="144">
        <v>9</v>
      </c>
    </row>
    <row r="87" spans="1:8" hidden="1">
      <c r="A87" s="144" t="s">
        <v>45</v>
      </c>
      <c r="H87" s="144">
        <v>10</v>
      </c>
    </row>
    <row r="88" spans="1:8" hidden="1">
      <c r="A88" s="144" t="s">
        <v>46</v>
      </c>
      <c r="H88" s="144">
        <v>11</v>
      </c>
    </row>
    <row r="89" spans="1:8" hidden="1">
      <c r="A89" s="144" t="s">
        <v>47</v>
      </c>
      <c r="H89" s="144">
        <v>12</v>
      </c>
    </row>
    <row r="90" spans="1:8" hidden="1">
      <c r="A90" s="144" t="s">
        <v>48</v>
      </c>
      <c r="H90" s="144">
        <v>13</v>
      </c>
    </row>
    <row r="91" spans="1:8" hidden="1">
      <c r="A91" s="144" t="s">
        <v>49</v>
      </c>
      <c r="H91" s="144">
        <v>14</v>
      </c>
    </row>
    <row r="92" spans="1:8" hidden="1">
      <c r="A92" s="144" t="s">
        <v>54</v>
      </c>
      <c r="H92" s="144">
        <v>15</v>
      </c>
    </row>
    <row r="93" spans="1:8" hidden="1">
      <c r="A93" s="144" t="s">
        <v>50</v>
      </c>
      <c r="H93" s="144">
        <v>16</v>
      </c>
    </row>
    <row r="94" spans="1:8" hidden="1">
      <c r="A94" s="144" t="s">
        <v>51</v>
      </c>
      <c r="H94" s="144">
        <v>17</v>
      </c>
    </row>
    <row r="95" spans="1:8" hidden="1">
      <c r="A95" s="144" t="s">
        <v>52</v>
      </c>
      <c r="H95" s="144">
        <v>18</v>
      </c>
    </row>
    <row r="96" spans="1:8" hidden="1">
      <c r="A96" s="144" t="s">
        <v>53</v>
      </c>
      <c r="H96" s="144">
        <v>19</v>
      </c>
    </row>
    <row r="97" spans="1:8" hidden="1">
      <c r="A97" s="144" t="s">
        <v>55</v>
      </c>
      <c r="H97" s="144">
        <v>20</v>
      </c>
    </row>
    <row r="98" spans="1:8" hidden="1">
      <c r="A98" s="144" t="s">
        <v>56</v>
      </c>
      <c r="H98" s="144">
        <v>21</v>
      </c>
    </row>
    <row r="99" spans="1:8" hidden="1">
      <c r="A99" s="144" t="s">
        <v>57</v>
      </c>
      <c r="H99" s="144">
        <v>22</v>
      </c>
    </row>
    <row r="100" spans="1:8" hidden="1">
      <c r="A100" s="144" t="s">
        <v>58</v>
      </c>
      <c r="H100" s="144">
        <v>23</v>
      </c>
    </row>
    <row r="101" spans="1:8" hidden="1">
      <c r="A101" s="144" t="s">
        <v>59</v>
      </c>
      <c r="H101" s="144">
        <v>24</v>
      </c>
    </row>
    <row r="102" spans="1:8" hidden="1">
      <c r="A102" s="144" t="s">
        <v>60</v>
      </c>
      <c r="H102" s="144">
        <v>25</v>
      </c>
    </row>
    <row r="103" spans="1:8" hidden="1">
      <c r="A103" s="144" t="s">
        <v>61</v>
      </c>
      <c r="H103" s="144">
        <v>26</v>
      </c>
    </row>
    <row r="104" spans="1:8" hidden="1">
      <c r="A104" s="144" t="s">
        <v>62</v>
      </c>
      <c r="H104" s="144">
        <v>27</v>
      </c>
    </row>
    <row r="105" spans="1:8" hidden="1">
      <c r="A105" s="144" t="s">
        <v>63</v>
      </c>
      <c r="H105" s="144">
        <v>28</v>
      </c>
    </row>
    <row r="106" spans="1:8" hidden="1">
      <c r="A106" s="144" t="s">
        <v>64</v>
      </c>
      <c r="H106" s="144">
        <v>29</v>
      </c>
    </row>
    <row r="107" spans="1:8" hidden="1">
      <c r="A107" s="144" t="s">
        <v>65</v>
      </c>
      <c r="H107" s="144">
        <v>30</v>
      </c>
    </row>
    <row r="108" spans="1:8" hidden="1">
      <c r="A108" s="144" t="s">
        <v>66</v>
      </c>
      <c r="H108" s="144">
        <v>31</v>
      </c>
    </row>
    <row r="109" spans="1:8" hidden="1">
      <c r="A109" s="144" t="s">
        <v>67</v>
      </c>
      <c r="H109" s="144">
        <v>32</v>
      </c>
    </row>
    <row r="110" spans="1:8" hidden="1">
      <c r="A110" s="144" t="s">
        <v>68</v>
      </c>
      <c r="H110" s="144">
        <v>33</v>
      </c>
    </row>
    <row r="111" spans="1:8" hidden="1">
      <c r="A111" s="144" t="s">
        <v>69</v>
      </c>
      <c r="H111" s="144">
        <v>34</v>
      </c>
    </row>
    <row r="112" spans="1:8" hidden="1">
      <c r="A112" s="144" t="s">
        <v>70</v>
      </c>
      <c r="H112" s="144">
        <v>35</v>
      </c>
    </row>
    <row r="113" spans="1:8" hidden="1">
      <c r="A113" s="144" t="s">
        <v>71</v>
      </c>
      <c r="H113" s="144">
        <v>36</v>
      </c>
    </row>
    <row r="114" spans="1:8" hidden="1">
      <c r="A114" s="144" t="s">
        <v>72</v>
      </c>
      <c r="H114" s="144">
        <v>37</v>
      </c>
    </row>
    <row r="115" spans="1:8" hidden="1">
      <c r="A115" s="144" t="s">
        <v>73</v>
      </c>
      <c r="H115" s="144">
        <v>38</v>
      </c>
    </row>
    <row r="116" spans="1:8" hidden="1">
      <c r="A116" s="144" t="s">
        <v>74</v>
      </c>
      <c r="H116" s="144">
        <v>39</v>
      </c>
    </row>
    <row r="117" spans="1:8" hidden="1">
      <c r="A117" s="144" t="s">
        <v>75</v>
      </c>
      <c r="H117" s="144">
        <v>40</v>
      </c>
    </row>
    <row r="118" spans="1:8" hidden="1">
      <c r="A118" s="144" t="s">
        <v>76</v>
      </c>
      <c r="H118" s="144">
        <v>41</v>
      </c>
    </row>
    <row r="119" spans="1:8" hidden="1">
      <c r="A119" s="144" t="s">
        <v>77</v>
      </c>
      <c r="H119" s="144">
        <v>42</v>
      </c>
    </row>
    <row r="120" spans="1:8" hidden="1">
      <c r="A120" s="144" t="s">
        <v>78</v>
      </c>
      <c r="H120" s="144">
        <v>43</v>
      </c>
    </row>
    <row r="121" spans="1:8" hidden="1">
      <c r="A121" s="144" t="s">
        <v>79</v>
      </c>
      <c r="H121" s="144">
        <v>44</v>
      </c>
    </row>
    <row r="122" spans="1:8" hidden="1">
      <c r="A122" s="144" t="s">
        <v>80</v>
      </c>
      <c r="H122" s="144">
        <v>45</v>
      </c>
    </row>
    <row r="123" spans="1:8" hidden="1">
      <c r="A123" s="144" t="s">
        <v>81</v>
      </c>
      <c r="H123" s="144">
        <v>46</v>
      </c>
    </row>
    <row r="124" spans="1:8" hidden="1">
      <c r="A124" s="144" t="s">
        <v>82</v>
      </c>
      <c r="H124" s="144">
        <v>47</v>
      </c>
    </row>
  </sheetData>
  <sheetProtection password="C8F9" sheet="1" objects="1" scenarios="1"/>
  <mergeCells count="102">
    <mergeCell ref="C63:J63"/>
    <mergeCell ref="A64:G64"/>
    <mergeCell ref="I64:Q64"/>
    <mergeCell ref="L51:R51"/>
    <mergeCell ref="M49:R50"/>
    <mergeCell ref="D52:F54"/>
    <mergeCell ref="G52:I54"/>
    <mergeCell ref="J52:J55"/>
    <mergeCell ref="K52:K55"/>
    <mergeCell ref="L52:L55"/>
    <mergeCell ref="R52:R55"/>
    <mergeCell ref="G51:I51"/>
    <mergeCell ref="L49:L50"/>
    <mergeCell ref="A51:B51"/>
    <mergeCell ref="C51:C54"/>
    <mergeCell ref="D51:F51"/>
    <mergeCell ref="A46:B50"/>
    <mergeCell ref="L47:L48"/>
    <mergeCell ref="A52:B54"/>
    <mergeCell ref="G46:I50"/>
    <mergeCell ref="J46:K50"/>
    <mergeCell ref="A55:B55"/>
    <mergeCell ref="C55:I55"/>
    <mergeCell ref="M52:M55"/>
    <mergeCell ref="A67:E67"/>
    <mergeCell ref="F67:G67"/>
    <mergeCell ref="F69:H69"/>
    <mergeCell ref="A70:D76"/>
    <mergeCell ref="F71:H71"/>
    <mergeCell ref="F74:H74"/>
    <mergeCell ref="I74:Q75"/>
    <mergeCell ref="R74:R75"/>
    <mergeCell ref="I70:R72"/>
    <mergeCell ref="O52:O55"/>
    <mergeCell ref="P52:P55"/>
    <mergeCell ref="G38:I38"/>
    <mergeCell ref="A40:B44"/>
    <mergeCell ref="N36:N37"/>
    <mergeCell ref="M39:R40"/>
    <mergeCell ref="M43:R44"/>
    <mergeCell ref="D40:F44"/>
    <mergeCell ref="L43:L44"/>
    <mergeCell ref="M41:R42"/>
    <mergeCell ref="O36:O37"/>
    <mergeCell ref="P36:P37"/>
    <mergeCell ref="Q36:R37"/>
    <mergeCell ref="A39:B39"/>
    <mergeCell ref="D39:F39"/>
    <mergeCell ref="G39:I39"/>
    <mergeCell ref="J39:K39"/>
    <mergeCell ref="M47:R48"/>
    <mergeCell ref="D46:F50"/>
    <mergeCell ref="M45:R46"/>
    <mergeCell ref="C39:C44"/>
    <mergeCell ref="Q52:Q55"/>
    <mergeCell ref="N52:N55"/>
    <mergeCell ref="C45:C50"/>
    <mergeCell ref="D45:F45"/>
    <mergeCell ref="A22:E24"/>
    <mergeCell ref="L22:N22"/>
    <mergeCell ref="O22:R22"/>
    <mergeCell ref="L23:N25"/>
    <mergeCell ref="O23:R25"/>
    <mergeCell ref="A27:I27"/>
    <mergeCell ref="J27:N27"/>
    <mergeCell ref="O27:Q27"/>
    <mergeCell ref="A29:B29"/>
    <mergeCell ref="C29:D29"/>
    <mergeCell ref="F29:P29"/>
    <mergeCell ref="Q29:R29"/>
    <mergeCell ref="M32:R32"/>
    <mergeCell ref="A34:B34"/>
    <mergeCell ref="C34:K34"/>
    <mergeCell ref="L34:L35"/>
    <mergeCell ref="M34:M35"/>
    <mergeCell ref="N34:N35"/>
    <mergeCell ref="D35:E35"/>
    <mergeCell ref="Q30:R30"/>
    <mergeCell ref="F31:L31"/>
    <mergeCell ref="G45:I45"/>
    <mergeCell ref="J45:K45"/>
    <mergeCell ref="A45:B45"/>
    <mergeCell ref="L45:L46"/>
    <mergeCell ref="A30:B33"/>
    <mergeCell ref="F32:L32"/>
    <mergeCell ref="A36:B36"/>
    <mergeCell ref="C36:K37"/>
    <mergeCell ref="L36:L37"/>
    <mergeCell ref="F30:P30"/>
    <mergeCell ref="C30:D33"/>
    <mergeCell ref="M31:R31"/>
    <mergeCell ref="F33:L33"/>
    <mergeCell ref="M33:R33"/>
    <mergeCell ref="O34:O35"/>
    <mergeCell ref="P34:P35"/>
    <mergeCell ref="Q34:R35"/>
    <mergeCell ref="L39:L40"/>
    <mergeCell ref="G40:I44"/>
    <mergeCell ref="J40:K44"/>
    <mergeCell ref="L41:L42"/>
    <mergeCell ref="M36:M37"/>
    <mergeCell ref="D38:F38"/>
  </mergeCells>
  <phoneticPr fontId="3"/>
  <conditionalFormatting sqref="M52 A46 C47:C50 A45:C45 A40 C41:C44 E31:M31 S31:T31">
    <cfRule type="cellIs" dxfId="16" priority="28" stopIfTrue="1" operator="notEqual">
      <formula>""</formula>
    </cfRule>
  </conditionalFormatting>
  <conditionalFormatting sqref="A25:E29 N52:R52 F22:R28 L43:R46 L41:M41 L42 L49:R50 L47:M47 L48 J52:L52 C46 C40 F32:R38 J51:R51 A34:E38 A30:C30 E30 A32:B33 E32:E33 A39:C39 L39:R40">
    <cfRule type="cellIs" dxfId="15" priority="39" stopIfTrue="1" operator="notEqual">
      <formula>""</formula>
    </cfRule>
  </conditionalFormatting>
  <conditionalFormatting sqref="F29:F30 Q29:Q30">
    <cfRule type="cellIs" dxfId="14" priority="23" stopIfTrue="1" operator="notEqual">
      <formula>""</formula>
    </cfRule>
  </conditionalFormatting>
  <conditionalFormatting sqref="A51:I51 A52 C52:I54">
    <cfRule type="cellIs" dxfId="13" priority="22" stopIfTrue="1" operator="notEqual">
      <formula>""</formula>
    </cfRule>
  </conditionalFormatting>
  <conditionalFormatting sqref="S67:U67 A56:U63 S76:U76 V56:XFD76">
    <cfRule type="cellIs" dxfId="12" priority="13" stopIfTrue="1" operator="notEqual">
      <formula>""</formula>
    </cfRule>
  </conditionalFormatting>
  <conditionalFormatting sqref="S68:U69 S73:U73 S64:U66">
    <cfRule type="cellIs" dxfId="11" priority="12" stopIfTrue="1" operator="notEqual">
      <formula>""</formula>
    </cfRule>
  </conditionalFormatting>
  <conditionalFormatting sqref="K67:R67 H67:I67 J69:P69 F69 E76:R76">
    <cfRule type="cellIs" dxfId="10" priority="11" stopIfTrue="1" operator="notEqual">
      <formula>""</formula>
    </cfRule>
  </conditionalFormatting>
  <conditionalFormatting sqref="F71:F74">
    <cfRule type="cellIs" dxfId="9" priority="9" stopIfTrue="1" operator="notEqual">
      <formula>""</formula>
    </cfRule>
  </conditionalFormatting>
  <conditionalFormatting sqref="A69:F69 Q69:R69 A70 E71:E74 E75:H75 E70:H70 A68:R68 G72:H73 A67:F67 A65:R66 A64 J73:Q73 H64:I64 R64">
    <cfRule type="cellIs" dxfId="8" priority="10" stopIfTrue="1" operator="notEqual">
      <formula>""</formula>
    </cfRule>
  </conditionalFormatting>
  <conditionalFormatting sqref="R64">
    <cfRule type="cellIs" dxfId="7" priority="8" stopIfTrue="1" operator="notEqual">
      <formula>""</formula>
    </cfRule>
  </conditionalFormatting>
  <conditionalFormatting sqref="I70 I73:I74">
    <cfRule type="cellIs" dxfId="6" priority="7" stopIfTrue="1" operator="notEqual">
      <formula>""</formula>
    </cfRule>
  </conditionalFormatting>
  <conditionalFormatting sqref="R73">
    <cfRule type="cellIs" dxfId="5" priority="6" stopIfTrue="1" operator="notEqual">
      <formula>""</formula>
    </cfRule>
  </conditionalFormatting>
  <conditionalFormatting sqref="R74">
    <cfRule type="cellIs" dxfId="4" priority="4" stopIfTrue="1" operator="notEqual">
      <formula>""</formula>
    </cfRule>
  </conditionalFormatting>
  <conditionalFormatting sqref="R74">
    <cfRule type="cellIs" dxfId="3" priority="5" stopIfTrue="1" operator="notEqual">
      <formula>""</formula>
    </cfRule>
  </conditionalFormatting>
  <conditionalFormatting sqref="C55">
    <cfRule type="cellIs" dxfId="2" priority="3" stopIfTrue="1" operator="notEqual">
      <formula>""</formula>
    </cfRule>
  </conditionalFormatting>
  <conditionalFormatting sqref="A31:B31">
    <cfRule type="cellIs" dxfId="1" priority="2" stopIfTrue="1" operator="notEqual">
      <formula>""</formula>
    </cfRule>
  </conditionalFormatting>
  <conditionalFormatting sqref="D39:K50">
    <cfRule type="cellIs" dxfId="0" priority="1" stopIfTrue="1" operator="notEqual">
      <formula>""</formula>
    </cfRule>
  </conditionalFormatting>
  <dataValidations count="8">
    <dataValidation imeMode="on" allowBlank="1" showInputMessage="1" showErrorMessage="1" sqref="D39:I54 F31:L33 C34:K34 C36:K37 Q29 F29:F30" xr:uid="{00000000-0002-0000-0800-000000000000}"/>
    <dataValidation imeMode="off" allowBlank="1" showInputMessage="1" showErrorMessage="1" sqref="D35:E35 M34:M37 O34:O37 Q34:R37" xr:uid="{00000000-0002-0000-0800-000001000000}"/>
    <dataValidation type="textLength" imeMode="off" operator="equal" allowBlank="1" showInputMessage="1" showErrorMessage="1" sqref="C55:I55" xr:uid="{00000000-0002-0000-0800-000002000000}">
      <formula1>10</formula1>
    </dataValidation>
    <dataValidation type="list" allowBlank="1" showInputMessage="1" showErrorMessage="1" sqref="J40:K44 J46:K50" xr:uid="{00000000-0002-0000-0800-000003000000}">
      <formula1>#REF!</formula1>
    </dataValidation>
    <dataValidation type="list" allowBlank="1" showInputMessage="1" showErrorMessage="1" sqref="A30:B33" xr:uid="{00000000-0002-0000-0800-000004000000}">
      <formula1>$A$78:$A$124</formula1>
    </dataValidation>
    <dataValidation type="list" allowBlank="1" showInputMessage="1" showErrorMessage="1" sqref="C39:C54 Q30:R30" xr:uid="{00000000-0002-0000-0800-000005000000}">
      <formula1>$E$78:$E$79</formula1>
    </dataValidation>
    <dataValidation type="list" allowBlank="1" showInputMessage="1" showErrorMessage="1" sqref="J52:J55" xr:uid="{00000000-0002-0000-0800-000006000000}">
      <formula1>$D$78:$D$81</formula1>
    </dataValidation>
    <dataValidation type="list" allowBlank="1" showInputMessage="1" showErrorMessage="1" sqref="K52:K55" xr:uid="{00000000-0002-0000-0800-000007000000}">
      <formula1>$F$78:$F$82</formula1>
    </dataValidation>
  </dataValidations>
  <printOptions horizontalCentered="1"/>
  <pageMargins left="0.78740157480314965" right="0.59055118110236227" top="0.59055118110236227" bottom="0.39370078740157483" header="0.31496062992125984" footer="0.31496062992125984"/>
  <pageSetup paperSize="9" scale="66" fitToHeight="0"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■処理確認</vt:lpstr>
      <vt:lpstr>参加校調査</vt:lpstr>
      <vt:lpstr>団体男子</vt:lpstr>
      <vt:lpstr>団体女子</vt:lpstr>
      <vt:lpstr>個人男子</vt:lpstr>
      <vt:lpstr>個人女子</vt:lpstr>
      <vt:lpstr>入力例注意事項</vt:lpstr>
      <vt:lpstr>【入力例】団体</vt:lpstr>
      <vt:lpstr>【入力例】個人</vt:lpstr>
      <vt:lpstr>介添え生徒について</vt:lpstr>
      <vt:lpstr>【入力例】個人!Print_Area</vt:lpstr>
      <vt:lpstr>【入力例】団体!Print_Area</vt:lpstr>
      <vt:lpstr>■処理確認!Print_Area</vt:lpstr>
      <vt:lpstr>個人女子!Print_Area</vt:lpstr>
      <vt:lpstr>個人男子!Print_Area</vt:lpstr>
      <vt:lpstr>参加校調査!Print_Area</vt:lpstr>
      <vt:lpstr>団体女子!Print_Area</vt:lpstr>
      <vt:lpstr>団体男子!Print_Area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koyama kiyoshi</dc:creator>
  <cp:lastModifiedBy>okui-a</cp:lastModifiedBy>
  <cp:lastPrinted>2023-10-09T02:50:15Z</cp:lastPrinted>
  <dcterms:created xsi:type="dcterms:W3CDTF">2002-02-28T11:55:57Z</dcterms:created>
  <dcterms:modified xsi:type="dcterms:W3CDTF">2023-10-31T04:23:26Z</dcterms:modified>
</cp:coreProperties>
</file>